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ORT ST JOHNS SCHOOLS\"/>
    </mc:Choice>
  </mc:AlternateContent>
  <bookViews>
    <workbookView xWindow="-120" yWindow="-120" windowWidth="20730" windowHeight="11160" activeTab="6"/>
  </bookViews>
  <sheets>
    <sheet name="CIRCUIT 12" sheetId="1" r:id="rId1"/>
    <sheet name="CIRCUIT 13" sheetId="3" r:id="rId2"/>
    <sheet name="CIRCUIT 14" sheetId="4" r:id="rId3"/>
    <sheet name="CIRCUIT 15" sheetId="5" r:id="rId4"/>
    <sheet name="CIRCUIT 16" sheetId="6" r:id="rId5"/>
    <sheet name="ADDITIONS" sheetId="7" r:id="rId6"/>
    <sheet name="BREAK DOWN" sheetId="9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9" l="1"/>
  <c r="F28" i="7" l="1"/>
  <c r="F33" i="6" l="1"/>
  <c r="F25" i="1" l="1"/>
  <c r="F15" i="4" l="1"/>
  <c r="F21" i="4" s="1"/>
  <c r="F32" i="3"/>
  <c r="A22" i="6" l="1" a="1"/>
  <c r="A22" i="6" s="1"/>
  <c r="F26" i="5"/>
  <c r="B22" i="6" l="1"/>
</calcChain>
</file>

<file path=xl/sharedStrings.xml><?xml version="1.0" encoding="utf-8"?>
<sst xmlns="http://schemas.openxmlformats.org/spreadsheetml/2006/main" count="596" uniqueCount="214">
  <si>
    <t>EMIS NO</t>
  </si>
  <si>
    <t>SCHOOL NAME</t>
  </si>
  <si>
    <t>LOCALITY</t>
  </si>
  <si>
    <t>NET VALUE</t>
  </si>
  <si>
    <t>BIZANA J.S.S</t>
  </si>
  <si>
    <t>BUJE J.S.S</t>
  </si>
  <si>
    <t>MANZABILA S.P.S</t>
  </si>
  <si>
    <t>MBABALANE S.P.S.</t>
  </si>
  <si>
    <t>GOBIZIZWE S.P.S</t>
  </si>
  <si>
    <t>GCINIBANDLA S.P.S</t>
  </si>
  <si>
    <t>GCINUMTETO S.S.S</t>
  </si>
  <si>
    <t>LUPAPASI J.S.S</t>
  </si>
  <si>
    <t>LUNDINI J.P.S</t>
  </si>
  <si>
    <t>LUTATWENI J.S.S</t>
  </si>
  <si>
    <t>JONGIMPUMA S.P.S</t>
  </si>
  <si>
    <t>MAJALI TECH</t>
  </si>
  <si>
    <t>MAJOLA J.S.S</t>
  </si>
  <si>
    <t>NDABANKULI S.P.S</t>
  </si>
  <si>
    <t>QOBOSHENDLINI S.P.S</t>
  </si>
  <si>
    <t>TYITYANE S.P.S</t>
  </si>
  <si>
    <t>VAKELE TECH</t>
  </si>
  <si>
    <t>ZINTONGA J.S.S</t>
  </si>
  <si>
    <t>ZWELAKHE J.S.S</t>
  </si>
  <si>
    <t>BONGWENI J.P.S</t>
  </si>
  <si>
    <t>DIKO J.S.S</t>
  </si>
  <si>
    <t>GOBINAMBA TECH</t>
  </si>
  <si>
    <t>ISILIMELA J.S.S</t>
  </si>
  <si>
    <t>JONGINTABA J.S.S</t>
  </si>
  <si>
    <t>KWEZI J.S.S</t>
  </si>
  <si>
    <t>LINDUBUHLE J.S.S</t>
  </si>
  <si>
    <t>LUNGASWENI S.P.S</t>
  </si>
  <si>
    <t>LUNGISANI S.P.S</t>
  </si>
  <si>
    <t>MAGGIE S.P.S</t>
  </si>
  <si>
    <t>MATANDELA J.S.S</t>
  </si>
  <si>
    <t>MVELELO S.P.S</t>
  </si>
  <si>
    <t>NDEVU J.S.S</t>
  </si>
  <si>
    <t>NDLUZULA J.P.S.</t>
  </si>
  <si>
    <t>NGUBEZULU S.S.S</t>
  </si>
  <si>
    <t>NKANGALA S.P.S</t>
  </si>
  <si>
    <t>NKWELINI S.P.S</t>
  </si>
  <si>
    <t>NOKULUNGA S.P.S</t>
  </si>
  <si>
    <t>QAMBA S.P.S</t>
  </si>
  <si>
    <t>SITHA S.P.S</t>
  </si>
  <si>
    <t>TEKWINI J.S.S</t>
  </si>
  <si>
    <t>VUYANI S.P.S</t>
  </si>
  <si>
    <t>QANDU A/A</t>
  </si>
  <si>
    <t>AMAGINGQI EBULAWU</t>
  </si>
  <si>
    <t>PHAHLAKAZI</t>
  </si>
  <si>
    <t>GOMOLO A/A</t>
  </si>
  <si>
    <t>CIRCUIT 14</t>
  </si>
  <si>
    <t>BEKABANTU J.S.S</t>
  </si>
  <si>
    <t>CAGUBA J.S.S</t>
  </si>
  <si>
    <t>CWEBENI J.S.S</t>
  </si>
  <si>
    <t>DUMASI S.P.S</t>
  </si>
  <si>
    <t>GOBINDLOVU S.P.S</t>
  </si>
  <si>
    <t>ITOMBO J.S.S</t>
  </si>
  <si>
    <t>GUNGUBELE J.S.S</t>
  </si>
  <si>
    <t>HLAMVANA J.S.S</t>
  </si>
  <si>
    <t>JOKWANA J.S.S</t>
  </si>
  <si>
    <t>MAGOMBENI S.P.S</t>
  </si>
  <si>
    <t>MKHANZINI J.S.S</t>
  </si>
  <si>
    <t>MTWENI S.S.S</t>
  </si>
  <si>
    <t>QAKA J.P S</t>
  </si>
  <si>
    <t>SICAMBENI J.S.S</t>
  </si>
  <si>
    <t>ZANEMVULA J.P.S</t>
  </si>
  <si>
    <t>VUKANDLULE J.S.S</t>
  </si>
  <si>
    <t>VULINDLELA J.S.S</t>
  </si>
  <si>
    <t>SWAZINI A/A</t>
  </si>
  <si>
    <t>CAGUBA A/A</t>
  </si>
  <si>
    <t>TOMBO A/A</t>
  </si>
  <si>
    <t>PORT ST JOHNS</t>
  </si>
  <si>
    <t>MGXABAKAZI A/A</t>
  </si>
  <si>
    <t>CIRCUIT 15</t>
  </si>
  <si>
    <t>MBENENGENI J.S.S</t>
  </si>
  <si>
    <t>NTSONYINI J.S.S</t>
  </si>
  <si>
    <t>DALIBANGO S.P.S</t>
  </si>
  <si>
    <t>BUZONGOMA J.S.S.</t>
  </si>
  <si>
    <t>BUTULO J.S.S</t>
  </si>
  <si>
    <t>MAPIKI  S.P.S</t>
  </si>
  <si>
    <t>NHLANGANISWENI S.S.S</t>
  </si>
  <si>
    <t>MACHATSHOLO S.P.S</t>
  </si>
  <si>
    <t>NTLAMBELA S.P.S</t>
  </si>
  <si>
    <t>NQUTYANA S.P.S</t>
  </si>
  <si>
    <t>VULINDLELA S.S.S</t>
  </si>
  <si>
    <t>XEZI S.P.S</t>
  </si>
  <si>
    <t>MQAKAMA J.S.S</t>
  </si>
  <si>
    <t>MTETELELI J.S.S</t>
  </si>
  <si>
    <t>MVUME SPRINGS S.P.S</t>
  </si>
  <si>
    <t>NOMANDI J.S.S</t>
  </si>
  <si>
    <t>NTSIMBINI J.S.S</t>
  </si>
  <si>
    <t>ZAMUKHANYO J.S.S</t>
  </si>
  <si>
    <t>CIRCUIT 16</t>
  </si>
  <si>
    <t>BEN MALI S.S.S</t>
  </si>
  <si>
    <t>DAKANA S.P.S</t>
  </si>
  <si>
    <t>EBUCHELE S.P.S</t>
  </si>
  <si>
    <t>EMZINTLAVA J.S.S</t>
  </si>
  <si>
    <t>KANYISA J.P.S</t>
  </si>
  <si>
    <t>LUQOQWENI J.S.S</t>
  </si>
  <si>
    <t>MAGOBA J.S.S</t>
  </si>
  <si>
    <t>MALIZE J.P.S</t>
  </si>
  <si>
    <t>MAPINDELA S.P. S</t>
  </si>
  <si>
    <t xml:space="preserve">MATAFANE S. P.S </t>
  </si>
  <si>
    <t>MATANE S.P.S</t>
  </si>
  <si>
    <t>MDLANKALA J.S.S</t>
  </si>
  <si>
    <t>MEYIWA J.S.S</t>
  </si>
  <si>
    <t>MSWAKAZI J.S.S</t>
  </si>
  <si>
    <t>MTAMBALALA J.S.S</t>
  </si>
  <si>
    <t>NGCAKA J.S.S</t>
  </si>
  <si>
    <t>NKODUSWENI J.S.S</t>
  </si>
  <si>
    <t>NKQUBELA J.S.S</t>
  </si>
  <si>
    <t>NOBUHLALI SIGCAU J.S.S</t>
  </si>
  <si>
    <t>NONJONJO S.P.S</t>
  </si>
  <si>
    <t>NOQHEKWANA S.P.S</t>
  </si>
  <si>
    <t>NTAFUFU J.S.S</t>
  </si>
  <si>
    <t>NTAFUFU S.S.S</t>
  </si>
  <si>
    <t>SOBABA S.S.</t>
  </si>
  <si>
    <t>STELLA SGCAU J.S.S</t>
  </si>
  <si>
    <t>TYONGWANA S.P.S</t>
  </si>
  <si>
    <t xml:space="preserve">XHAKA S.P.S </t>
  </si>
  <si>
    <t>ZITHOBILE S.P.S</t>
  </si>
  <si>
    <t>LUQOQWENI A/A</t>
  </si>
  <si>
    <t>MANTUSINI A/A</t>
  </si>
  <si>
    <t>EBUCHELE A/A</t>
  </si>
  <si>
    <t>EMZINTLAVA A/A</t>
  </si>
  <si>
    <t>LOWER NTAFUFU A/A</t>
  </si>
  <si>
    <t>MANALENI A/A</t>
  </si>
  <si>
    <t>KWAGINGQI A/A</t>
  </si>
  <si>
    <t>GANGATA A/A</t>
  </si>
  <si>
    <t>NKODUSWENI A/A</t>
  </si>
  <si>
    <t>MTAMBALALA A/A</t>
  </si>
  <si>
    <t>NGQUBENI A/A</t>
  </si>
  <si>
    <t>NOQHEKWANA A/A</t>
  </si>
  <si>
    <t>DAKANE A/A</t>
  </si>
  <si>
    <t>BHALA A/A</t>
  </si>
  <si>
    <t>TOTAL</t>
  </si>
  <si>
    <t>CIRCUIT 12</t>
  </si>
  <si>
    <t>CIRCUIT 13</t>
  </si>
  <si>
    <t>GRAND TOTAL</t>
  </si>
  <si>
    <t>NGXONGWENI J.S.S</t>
  </si>
  <si>
    <t>MAJOLA A/A</t>
  </si>
  <si>
    <t>MACHIBI A/A</t>
  </si>
  <si>
    <t>MACHIBE A/A</t>
  </si>
  <si>
    <t>LUTHENGELE A/A</t>
  </si>
  <si>
    <t>MAGINGQI A/A</t>
  </si>
  <si>
    <t>JONGINTABA A/A</t>
  </si>
  <si>
    <t>MAWOTSHENI A/A</t>
  </si>
  <si>
    <t>MAHLATHINI A/A</t>
  </si>
  <si>
    <t>MTALALA A/A</t>
  </si>
  <si>
    <t>NODUVA A/A</t>
  </si>
  <si>
    <t>GOGOGO A/A</t>
  </si>
  <si>
    <t>MPAMBA A/A</t>
  </si>
  <si>
    <t>MAGXENI A/A</t>
  </si>
  <si>
    <t>MQALENI A/A</t>
  </si>
  <si>
    <t>CWEBENI A/A</t>
  </si>
  <si>
    <t>MKANZINI A/A</t>
  </si>
  <si>
    <t>MBENENGENI A/A</t>
  </si>
  <si>
    <t>MNGAZANA A/A</t>
  </si>
  <si>
    <t>ZANDISE J.P.S</t>
  </si>
  <si>
    <t>NTSONYINI A/A</t>
  </si>
  <si>
    <t>KWANYANA A/A</t>
  </si>
  <si>
    <t>NTSIMBINI A/A</t>
  </si>
  <si>
    <t>NTLAMBELA A/A</t>
  </si>
  <si>
    <t>NQUTYANA A/A</t>
  </si>
  <si>
    <t>DANGWANA A/A</t>
  </si>
  <si>
    <t>XEZI A/A</t>
  </si>
  <si>
    <t>BUTO J.S.S</t>
  </si>
  <si>
    <t>BUTO A/A</t>
  </si>
  <si>
    <t>NDLUMBINI J.S.S</t>
  </si>
  <si>
    <t>NYAZI J.S.S</t>
  </si>
  <si>
    <t>KWAMSIKWA J.S.S</t>
  </si>
  <si>
    <t>GOQWANA J.S.S</t>
  </si>
  <si>
    <t>LUNGELO S.P.S</t>
  </si>
  <si>
    <t>LUVUYO J.S.S</t>
  </si>
  <si>
    <t>MTIMDE J.S.S</t>
  </si>
  <si>
    <t>SUNRISE J.P.S</t>
  </si>
  <si>
    <t>FIHLANI S.P.S</t>
  </si>
  <si>
    <t>MKHUMBENI J.S.S</t>
  </si>
  <si>
    <t>NTLENGE J.S.S</t>
  </si>
  <si>
    <t>MBOKAZI J.S.S</t>
  </si>
  <si>
    <t>TSHANTSHALA S.P.S</t>
  </si>
  <si>
    <t>LUTSHAYA J.S.S</t>
  </si>
  <si>
    <t>NDAYENI S.P.S</t>
  </si>
  <si>
    <t>LUZUPU J.S.S</t>
  </si>
  <si>
    <t>BAKALENI J.S.S</t>
  </si>
  <si>
    <t>JABAVU S.P.S</t>
  </si>
  <si>
    <t>KWAZIZAMELE J.S.S</t>
  </si>
  <si>
    <t>MAMVENYANE P.S</t>
  </si>
  <si>
    <t>GULENI SCHOOL</t>
  </si>
  <si>
    <t>TOLI S.S.S</t>
  </si>
  <si>
    <t>BABHEKE S.P.S</t>
  </si>
  <si>
    <t>NYOSANA J.S.S</t>
  </si>
  <si>
    <t>GOQWANA A/A</t>
  </si>
  <si>
    <t>UPPER NTAFUFU</t>
  </si>
  <si>
    <t>LUTSHAYA A/A</t>
  </si>
  <si>
    <t>ZALU HEIGHTS A/A</t>
  </si>
  <si>
    <t>NYATHI A/A</t>
  </si>
  <si>
    <t>NGCOYA A/A</t>
  </si>
  <si>
    <t>BOMVINI A/A</t>
  </si>
  <si>
    <t>ISHLITHO A/A</t>
  </si>
  <si>
    <t>NYOSANA A/A</t>
  </si>
  <si>
    <t>LUTAWENI J.S.S</t>
  </si>
  <si>
    <t>ZWELENQABA S.P.S</t>
  </si>
  <si>
    <t>ACT CATEGORY</t>
  </si>
  <si>
    <t>ACT DESCRIPTION</t>
  </si>
  <si>
    <t>8(2)(f)</t>
  </si>
  <si>
    <t>ORGAN OF STATE</t>
  </si>
  <si>
    <t>ACT  CATEGORY</t>
  </si>
  <si>
    <t>KWAZWENI S.P.S</t>
  </si>
  <si>
    <t>ADDITIONAL  SCHOOLS</t>
  </si>
  <si>
    <t>ITEM</t>
  </si>
  <si>
    <t>DESCRIPTION</t>
  </si>
  <si>
    <t>VALUATION</t>
  </si>
  <si>
    <t>ADDITIONAL SCHOOLS</t>
  </si>
  <si>
    <t xml:space="preserve">PORT ST JOHNS BREAKDOWN SUMMARY FOR THE SCHOOLS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</si>
</sst>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&quot;#,##0.00"/>
    <numFmt numFmtId="165" formatCode="[$R-434]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1" fillId="0" borderId="5" xfId="0" applyNumberFormat="1" applyFont="1" applyBorder="1"/>
    <xf numFmtId="0" fontId="1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/>
    <xf numFmtId="164" fontId="2" fillId="0" borderId="8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1" fillId="0" borderId="19" xfId="0" applyFont="1" applyBorder="1"/>
    <xf numFmtId="164" fontId="1" fillId="0" borderId="13" xfId="0" applyNumberFormat="1" applyFont="1" applyBorder="1"/>
    <xf numFmtId="164" fontId="2" fillId="0" borderId="20" xfId="0" applyNumberFormat="1" applyFont="1" applyBorder="1"/>
    <xf numFmtId="165" fontId="1" fillId="0" borderId="1" xfId="0" applyNumberFormat="1" applyFont="1" applyBorder="1"/>
    <xf numFmtId="165" fontId="0" fillId="0" borderId="18" xfId="0" applyNumberFormat="1" applyBorder="1"/>
    <xf numFmtId="165" fontId="0" fillId="0" borderId="6" xfId="0" applyNumberFormat="1" applyBorder="1"/>
    <xf numFmtId="165" fontId="0" fillId="0" borderId="0" xfId="0" applyNumberFormat="1"/>
    <xf numFmtId="165" fontId="1" fillId="0" borderId="6" xfId="0" applyNumberFormat="1" applyFont="1" applyBorder="1"/>
    <xf numFmtId="164" fontId="1" fillId="0" borderId="21" xfId="0" applyNumberFormat="1" applyFont="1" applyBorder="1"/>
    <xf numFmtId="0" fontId="0" fillId="0" borderId="24" xfId="0" applyBorder="1"/>
    <xf numFmtId="164" fontId="1" fillId="0" borderId="22" xfId="0" applyNumberFormat="1" applyFont="1" applyBorder="1"/>
    <xf numFmtId="165" fontId="1" fillId="0" borderId="23" xfId="0" applyNumberFormat="1" applyFont="1" applyBorder="1"/>
    <xf numFmtId="164" fontId="0" fillId="0" borderId="16" xfId="0" applyNumberFormat="1" applyFont="1" applyBorder="1"/>
    <xf numFmtId="165" fontId="6" fillId="0" borderId="9" xfId="0" applyNumberFormat="1" applyFont="1" applyBorder="1"/>
    <xf numFmtId="164" fontId="1" fillId="0" borderId="25" xfId="0" applyNumberFormat="1" applyFont="1" applyBorder="1"/>
    <xf numFmtId="164" fontId="1" fillId="0" borderId="6" xfId="0" applyNumberFormat="1" applyFont="1" applyBorder="1"/>
    <xf numFmtId="164" fontId="1" fillId="0" borderId="26" xfId="0" applyNumberFormat="1" applyFont="1" applyFill="1" applyBorder="1"/>
    <xf numFmtId="0" fontId="0" fillId="0" borderId="6" xfId="0" applyBorder="1"/>
    <xf numFmtId="0" fontId="0" fillId="0" borderId="27" xfId="0" applyBorder="1"/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21" xfId="0" applyFont="1" applyBorder="1"/>
    <xf numFmtId="0" fontId="6" fillId="0" borderId="11" xfId="0" applyFont="1" applyBorder="1"/>
    <xf numFmtId="164" fontId="0" fillId="0" borderId="15" xfId="0" applyNumberFormat="1" applyFont="1" applyBorder="1"/>
    <xf numFmtId="0" fontId="0" fillId="0" borderId="4" xfId="0" applyFill="1" applyBorder="1"/>
    <xf numFmtId="0" fontId="5" fillId="0" borderId="4" xfId="0" applyFont="1" applyBorder="1"/>
    <xf numFmtId="1" fontId="0" fillId="0" borderId="0" xfId="0" applyNumberFormat="1"/>
    <xf numFmtId="1" fontId="1" fillId="0" borderId="1" xfId="0" applyNumberFormat="1" applyFont="1" applyBorder="1"/>
    <xf numFmtId="1" fontId="0" fillId="0" borderId="15" xfId="0" applyNumberFormat="1" applyFont="1" applyBorder="1"/>
    <xf numFmtId="1" fontId="1" fillId="0" borderId="20" xfId="0" applyNumberFormat="1" applyFont="1" applyBorder="1"/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/>
    </xf>
    <xf numFmtId="165" fontId="2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Admin\Desktop\PORT%20ST%20JOHNS%20VALUATION%20ROLL%20FOR%20THE%20SCHOO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Sheet1!R1153C1:R1153C2" advise="1">
            <x14:values cols="2">
              <value t="nil">
                <val>1</val>
              </value>
              <value t="nil">
                <val>1</val>
              </value>
            </x14:values>
          </x14:oleItem>
        </mc:Choice>
        <mc:Fallback>
          <oleItem name="!Sheet1!R1153C1:R1153C2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="80" zoomScaleNormal="80" workbookViewId="0">
      <selection activeCell="H31" sqref="H31"/>
    </sheetView>
  </sheetViews>
  <sheetFormatPr defaultRowHeight="15" x14ac:dyDescent="0.25"/>
  <cols>
    <col min="1" max="1" width="17.5703125" customWidth="1"/>
    <col min="2" max="2" width="45.42578125" customWidth="1"/>
    <col min="3" max="3" width="22.7109375" customWidth="1"/>
    <col min="4" max="5" width="22.7109375" style="2" customWidth="1"/>
    <col min="6" max="6" width="21" customWidth="1"/>
    <col min="10" max="10" width="12" bestFit="1" customWidth="1"/>
  </cols>
  <sheetData>
    <row r="1" spans="1:6" ht="48" customHeight="1" thickBot="1" x14ac:dyDescent="0.3">
      <c r="A1" s="39" t="s">
        <v>135</v>
      </c>
      <c r="B1" s="40"/>
      <c r="C1" s="40"/>
      <c r="D1" s="40"/>
      <c r="E1" s="40"/>
      <c r="F1" s="40"/>
    </row>
    <row r="2" spans="1:6" ht="15.75" thickBot="1" x14ac:dyDescent="0.3">
      <c r="A2" s="1" t="s">
        <v>0</v>
      </c>
      <c r="B2" s="1" t="s">
        <v>1</v>
      </c>
      <c r="C2" s="1" t="s">
        <v>2</v>
      </c>
      <c r="D2" s="3" t="s">
        <v>202</v>
      </c>
      <c r="E2" s="3" t="s">
        <v>203</v>
      </c>
      <c r="F2" s="3" t="s">
        <v>3</v>
      </c>
    </row>
    <row r="3" spans="1:6" x14ac:dyDescent="0.25">
      <c r="A3" s="4">
        <v>400042</v>
      </c>
      <c r="B3" s="5" t="s">
        <v>4</v>
      </c>
      <c r="C3" s="5" t="s">
        <v>67</v>
      </c>
      <c r="D3" s="5" t="s">
        <v>204</v>
      </c>
      <c r="E3" s="5" t="s">
        <v>205</v>
      </c>
      <c r="F3" s="34">
        <v>1326630</v>
      </c>
    </row>
    <row r="4" spans="1:6" x14ac:dyDescent="0.25">
      <c r="A4" s="6">
        <v>400053</v>
      </c>
      <c r="B4" s="7" t="s">
        <v>5</v>
      </c>
      <c r="C4" s="7" t="s">
        <v>139</v>
      </c>
      <c r="D4" s="7" t="s">
        <v>204</v>
      </c>
      <c r="E4" s="7" t="s">
        <v>205</v>
      </c>
      <c r="F4" s="35">
        <v>1809870</v>
      </c>
    </row>
    <row r="5" spans="1:6" x14ac:dyDescent="0.25">
      <c r="A5" s="6">
        <v>400586</v>
      </c>
      <c r="B5" s="7" t="s">
        <v>6</v>
      </c>
      <c r="C5" s="7" t="s">
        <v>139</v>
      </c>
      <c r="D5" s="7" t="s">
        <v>204</v>
      </c>
      <c r="E5" s="7" t="s">
        <v>205</v>
      </c>
      <c r="F5" s="35">
        <v>22522.5</v>
      </c>
    </row>
    <row r="6" spans="1:6" x14ac:dyDescent="0.25">
      <c r="A6" s="6">
        <v>400522</v>
      </c>
      <c r="B6" s="7" t="s">
        <v>7</v>
      </c>
      <c r="C6" s="7" t="s">
        <v>140</v>
      </c>
      <c r="D6" s="7" t="s">
        <v>204</v>
      </c>
      <c r="E6" s="7" t="s">
        <v>205</v>
      </c>
      <c r="F6" s="35">
        <v>609907.5</v>
      </c>
    </row>
    <row r="7" spans="1:6" x14ac:dyDescent="0.25">
      <c r="A7" s="6">
        <v>400215</v>
      </c>
      <c r="B7" s="7" t="s">
        <v>8</v>
      </c>
      <c r="C7" s="7" t="s">
        <v>139</v>
      </c>
      <c r="D7" s="7" t="s">
        <v>204</v>
      </c>
      <c r="E7" s="7" t="s">
        <v>205</v>
      </c>
      <c r="F7" s="35">
        <v>12300</v>
      </c>
    </row>
    <row r="8" spans="1:6" x14ac:dyDescent="0.25">
      <c r="A8" s="6">
        <v>400219</v>
      </c>
      <c r="B8" s="7" t="s">
        <v>9</v>
      </c>
      <c r="C8" s="7" t="s">
        <v>141</v>
      </c>
      <c r="D8" s="7" t="s">
        <v>204</v>
      </c>
      <c r="E8" s="7" t="s">
        <v>205</v>
      </c>
      <c r="F8" s="35">
        <v>1606537.5</v>
      </c>
    </row>
    <row r="9" spans="1:6" x14ac:dyDescent="0.25">
      <c r="A9" s="6">
        <v>400199</v>
      </c>
      <c r="B9" s="7" t="s">
        <v>10</v>
      </c>
      <c r="C9" s="7" t="s">
        <v>141</v>
      </c>
      <c r="D9" s="7" t="s">
        <v>204</v>
      </c>
      <c r="E9" s="7" t="s">
        <v>205</v>
      </c>
      <c r="F9" s="35">
        <v>1097797.5</v>
      </c>
    </row>
    <row r="10" spans="1:6" x14ac:dyDescent="0.25">
      <c r="A10" s="6">
        <v>400409</v>
      </c>
      <c r="B10" s="7" t="s">
        <v>11</v>
      </c>
      <c r="C10" s="7" t="s">
        <v>67</v>
      </c>
      <c r="D10" s="7" t="s">
        <v>204</v>
      </c>
      <c r="E10" s="7" t="s">
        <v>205</v>
      </c>
      <c r="F10" s="35">
        <v>1665690</v>
      </c>
    </row>
    <row r="11" spans="1:6" x14ac:dyDescent="0.25">
      <c r="A11" s="6">
        <v>400407</v>
      </c>
      <c r="B11" s="7" t="s">
        <v>12</v>
      </c>
      <c r="C11" s="7" t="s">
        <v>139</v>
      </c>
      <c r="D11" s="7" t="s">
        <v>204</v>
      </c>
      <c r="E11" s="7" t="s">
        <v>205</v>
      </c>
      <c r="F11" s="35">
        <v>16830</v>
      </c>
    </row>
    <row r="12" spans="1:6" x14ac:dyDescent="0.25">
      <c r="A12" s="6">
        <v>400414</v>
      </c>
      <c r="B12" s="7" t="s">
        <v>200</v>
      </c>
      <c r="C12" s="7" t="s">
        <v>140</v>
      </c>
      <c r="D12" s="7" t="s">
        <v>204</v>
      </c>
      <c r="E12" s="7" t="s">
        <v>205</v>
      </c>
      <c r="F12" s="35">
        <v>2038050</v>
      </c>
    </row>
    <row r="13" spans="1:6" x14ac:dyDescent="0.25">
      <c r="A13" s="6">
        <v>400295</v>
      </c>
      <c r="B13" s="7" t="s">
        <v>14</v>
      </c>
      <c r="C13" s="7" t="s">
        <v>142</v>
      </c>
      <c r="D13" s="7" t="s">
        <v>204</v>
      </c>
      <c r="E13" s="7" t="s">
        <v>205</v>
      </c>
      <c r="F13" s="35">
        <v>37620</v>
      </c>
    </row>
    <row r="14" spans="1:6" x14ac:dyDescent="0.25">
      <c r="A14" s="6">
        <v>400295</v>
      </c>
      <c r="B14" s="7" t="s">
        <v>15</v>
      </c>
      <c r="C14" s="7" t="s">
        <v>139</v>
      </c>
      <c r="D14" s="7" t="s">
        <v>204</v>
      </c>
      <c r="E14" s="7" t="s">
        <v>205</v>
      </c>
      <c r="F14" s="35">
        <v>2914200</v>
      </c>
    </row>
    <row r="15" spans="1:6" x14ac:dyDescent="0.25">
      <c r="A15" s="6">
        <v>400495</v>
      </c>
      <c r="B15" s="7" t="s">
        <v>16</v>
      </c>
      <c r="C15" s="7" t="s">
        <v>139</v>
      </c>
      <c r="D15" s="7" t="s">
        <v>204</v>
      </c>
      <c r="E15" s="7" t="s">
        <v>205</v>
      </c>
      <c r="F15" s="35">
        <v>1143862.5</v>
      </c>
    </row>
    <row r="16" spans="1:6" x14ac:dyDescent="0.25">
      <c r="A16" s="6">
        <v>400714</v>
      </c>
      <c r="B16" s="7" t="s">
        <v>17</v>
      </c>
      <c r="C16" s="7" t="s">
        <v>142</v>
      </c>
      <c r="D16" s="7" t="s">
        <v>204</v>
      </c>
      <c r="E16" s="7" t="s">
        <v>205</v>
      </c>
      <c r="F16" s="35">
        <v>1290765</v>
      </c>
    </row>
    <row r="17" spans="1:6" s="2" customFormat="1" x14ac:dyDescent="0.25">
      <c r="A17" s="6">
        <v>400783</v>
      </c>
      <c r="B17" s="7" t="s">
        <v>138</v>
      </c>
      <c r="C17" s="7" t="s">
        <v>142</v>
      </c>
      <c r="D17" s="7" t="s">
        <v>204</v>
      </c>
      <c r="E17" s="7" t="s">
        <v>205</v>
      </c>
      <c r="F17" s="35">
        <v>956880</v>
      </c>
    </row>
    <row r="18" spans="1:6" x14ac:dyDescent="0.25">
      <c r="A18" s="6">
        <v>400943</v>
      </c>
      <c r="B18" s="7" t="s">
        <v>18</v>
      </c>
      <c r="C18" s="7" t="s">
        <v>142</v>
      </c>
      <c r="D18" s="7" t="s">
        <v>204</v>
      </c>
      <c r="E18" s="7" t="s">
        <v>205</v>
      </c>
      <c r="F18" s="35">
        <v>1817385</v>
      </c>
    </row>
    <row r="19" spans="1:6" x14ac:dyDescent="0.25">
      <c r="A19" s="6">
        <v>401083</v>
      </c>
      <c r="B19" s="7" t="s">
        <v>19</v>
      </c>
      <c r="C19" s="7" t="s">
        <v>142</v>
      </c>
      <c r="D19" s="7" t="s">
        <v>204</v>
      </c>
      <c r="E19" s="7" t="s">
        <v>205</v>
      </c>
      <c r="F19" s="35">
        <v>681637.5</v>
      </c>
    </row>
    <row r="20" spans="1:6" x14ac:dyDescent="0.25">
      <c r="A20" s="6">
        <v>401113</v>
      </c>
      <c r="B20" s="7" t="s">
        <v>20</v>
      </c>
      <c r="C20" s="7" t="s">
        <v>142</v>
      </c>
      <c r="D20" s="7" t="s">
        <v>204</v>
      </c>
      <c r="E20" s="7" t="s">
        <v>205</v>
      </c>
      <c r="F20" s="35">
        <v>2306107.5</v>
      </c>
    </row>
    <row r="21" spans="1:6" x14ac:dyDescent="0.25">
      <c r="A21" s="6">
        <v>401195</v>
      </c>
      <c r="B21" s="7" t="s">
        <v>21</v>
      </c>
      <c r="C21" s="7" t="s">
        <v>67</v>
      </c>
      <c r="D21" s="7" t="s">
        <v>204</v>
      </c>
      <c r="E21" s="7" t="s">
        <v>205</v>
      </c>
      <c r="F21" s="36">
        <v>1370640</v>
      </c>
    </row>
    <row r="22" spans="1:6" x14ac:dyDescent="0.25">
      <c r="A22" s="6">
        <v>401200</v>
      </c>
      <c r="B22" s="7" t="s">
        <v>22</v>
      </c>
      <c r="C22" s="7"/>
      <c r="D22" s="7" t="s">
        <v>204</v>
      </c>
      <c r="E22" s="7" t="s">
        <v>205</v>
      </c>
      <c r="F22" s="35">
        <v>1481270</v>
      </c>
    </row>
    <row r="23" spans="1:6" x14ac:dyDescent="0.25">
      <c r="A23" s="6"/>
      <c r="B23" s="7"/>
      <c r="C23" s="7"/>
      <c r="D23" s="7"/>
      <c r="E23" s="7"/>
      <c r="F23" s="35"/>
    </row>
    <row r="24" spans="1:6" x14ac:dyDescent="0.25">
      <c r="A24" s="6"/>
      <c r="B24" s="7"/>
      <c r="C24" s="7"/>
      <c r="D24" s="7"/>
      <c r="E24" s="7"/>
      <c r="F24" s="37"/>
    </row>
    <row r="25" spans="1:6" s="2" customFormat="1" x14ac:dyDescent="0.25">
      <c r="A25" s="6"/>
      <c r="B25" s="9" t="s">
        <v>134</v>
      </c>
      <c r="C25" s="7"/>
      <c r="D25" s="7"/>
      <c r="E25" s="7"/>
      <c r="F25" s="35">
        <f>F3+F4+F5+F6+F7+F8+F9+F10+F11+F12+F13+F14+F15+F16+F17+F18+F19+F20+F21+F22+F23</f>
        <v>24206502.5</v>
      </c>
    </row>
    <row r="26" spans="1:6" x14ac:dyDescent="0.25">
      <c r="A26" s="6"/>
      <c r="B26" s="7"/>
      <c r="C26" s="7"/>
      <c r="D26" s="7"/>
      <c r="E26" s="7"/>
      <c r="F26" s="37"/>
    </row>
    <row r="27" spans="1:6" ht="15.75" thickBot="1" x14ac:dyDescent="0.3">
      <c r="A27" s="12"/>
      <c r="B27" s="13"/>
      <c r="C27" s="13"/>
      <c r="D27" s="13"/>
      <c r="E27" s="13"/>
      <c r="F27" s="38"/>
    </row>
  </sheetData>
  <mergeCells count="1">
    <mergeCell ref="A1:F1"/>
  </mergeCell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35"/>
  <sheetViews>
    <sheetView topLeftCell="A2" zoomScale="80" zoomScaleNormal="80" workbookViewId="0">
      <selection activeCell="L34" sqref="L34"/>
    </sheetView>
  </sheetViews>
  <sheetFormatPr defaultRowHeight="15" x14ac:dyDescent="0.25"/>
  <cols>
    <col min="1" max="1" width="9.140625" customWidth="1"/>
    <col min="2" max="2" width="37.28515625" customWidth="1"/>
    <col min="3" max="3" width="22.42578125" customWidth="1"/>
    <col min="4" max="5" width="22.42578125" style="2" customWidth="1"/>
    <col min="6" max="6" width="24.5703125" customWidth="1"/>
  </cols>
  <sheetData>
    <row r="4" spans="1:6" ht="40.5" customHeight="1" thickBot="1" x14ac:dyDescent="0.3">
      <c r="A4" s="39" t="s">
        <v>136</v>
      </c>
      <c r="B4" s="40"/>
      <c r="C4" s="40"/>
      <c r="D4" s="40"/>
      <c r="E4" s="40"/>
      <c r="F4" s="40"/>
    </row>
    <row r="5" spans="1:6" ht="15.75" thickBot="1" x14ac:dyDescent="0.3">
      <c r="A5" s="3" t="s">
        <v>0</v>
      </c>
      <c r="B5" s="3" t="s">
        <v>1</v>
      </c>
      <c r="C5" s="3" t="s">
        <v>2</v>
      </c>
      <c r="D5" s="3" t="s">
        <v>202</v>
      </c>
      <c r="E5" s="3" t="s">
        <v>203</v>
      </c>
      <c r="F5" s="3" t="s">
        <v>3</v>
      </c>
    </row>
    <row r="6" spans="1:6" x14ac:dyDescent="0.25">
      <c r="A6" s="6">
        <v>40047</v>
      </c>
      <c r="B6" s="7" t="s">
        <v>23</v>
      </c>
      <c r="C6" s="7" t="s">
        <v>45</v>
      </c>
      <c r="D6" s="7" t="s">
        <v>204</v>
      </c>
      <c r="E6" s="7" t="s">
        <v>205</v>
      </c>
      <c r="F6" s="8">
        <v>19237.5</v>
      </c>
    </row>
    <row r="7" spans="1:6" x14ac:dyDescent="0.25">
      <c r="A7" s="6">
        <v>400125</v>
      </c>
      <c r="B7" s="7" t="s">
        <v>24</v>
      </c>
      <c r="C7" s="7" t="s">
        <v>46</v>
      </c>
      <c r="D7" s="7" t="s">
        <v>204</v>
      </c>
      <c r="E7" s="7" t="s">
        <v>205</v>
      </c>
      <c r="F7" s="8">
        <v>1218880</v>
      </c>
    </row>
    <row r="8" spans="1:6" x14ac:dyDescent="0.25">
      <c r="A8" s="6">
        <v>400211</v>
      </c>
      <c r="B8" s="7" t="s">
        <v>25</v>
      </c>
      <c r="C8" s="7" t="s">
        <v>47</v>
      </c>
      <c r="D8" s="7" t="s">
        <v>204</v>
      </c>
      <c r="E8" s="7" t="s">
        <v>205</v>
      </c>
      <c r="F8" s="8">
        <v>2882315</v>
      </c>
    </row>
    <row r="9" spans="1:6" x14ac:dyDescent="0.25">
      <c r="A9" s="6">
        <v>400278</v>
      </c>
      <c r="B9" s="7" t="s">
        <v>26</v>
      </c>
      <c r="C9" s="7" t="s">
        <v>69</v>
      </c>
      <c r="D9" s="7" t="s">
        <v>204</v>
      </c>
      <c r="E9" s="7" t="s">
        <v>205</v>
      </c>
      <c r="F9" s="8">
        <v>1407420</v>
      </c>
    </row>
    <row r="10" spans="1:6" x14ac:dyDescent="0.25">
      <c r="A10" s="6">
        <v>400298</v>
      </c>
      <c r="B10" s="7" t="s">
        <v>27</v>
      </c>
      <c r="C10" s="7" t="s">
        <v>144</v>
      </c>
      <c r="D10" s="7" t="s">
        <v>204</v>
      </c>
      <c r="E10" s="7" t="s">
        <v>205</v>
      </c>
      <c r="F10" s="8">
        <v>2069830</v>
      </c>
    </row>
    <row r="11" spans="1:6" x14ac:dyDescent="0.25">
      <c r="A11" s="6">
        <v>400346</v>
      </c>
      <c r="B11" s="7" t="s">
        <v>28</v>
      </c>
      <c r="C11" s="7" t="s">
        <v>45</v>
      </c>
      <c r="D11" s="7" t="s">
        <v>204</v>
      </c>
      <c r="E11" s="7" t="s">
        <v>205</v>
      </c>
      <c r="F11" s="8">
        <v>2168750</v>
      </c>
    </row>
    <row r="12" spans="1:6" x14ac:dyDescent="0.25">
      <c r="A12" s="6">
        <v>400360</v>
      </c>
      <c r="B12" s="7" t="s">
        <v>29</v>
      </c>
      <c r="C12" s="7" t="s">
        <v>148</v>
      </c>
      <c r="D12" s="7" t="s">
        <v>204</v>
      </c>
      <c r="E12" s="7" t="s">
        <v>205</v>
      </c>
      <c r="F12" s="8">
        <v>1116685</v>
      </c>
    </row>
    <row r="13" spans="1:6" x14ac:dyDescent="0.25">
      <c r="A13" s="6">
        <v>400398</v>
      </c>
      <c r="B13" s="7" t="s">
        <v>30</v>
      </c>
      <c r="C13" s="7" t="s">
        <v>48</v>
      </c>
      <c r="D13" s="7" t="s">
        <v>204</v>
      </c>
      <c r="E13" s="7" t="s">
        <v>205</v>
      </c>
      <c r="F13" s="8">
        <v>2131597.5</v>
      </c>
    </row>
    <row r="14" spans="1:6" x14ac:dyDescent="0.25">
      <c r="A14" s="6">
        <v>400408</v>
      </c>
      <c r="B14" s="7" t="s">
        <v>31</v>
      </c>
      <c r="C14" s="7" t="s">
        <v>45</v>
      </c>
      <c r="D14" s="7" t="s">
        <v>204</v>
      </c>
      <c r="E14" s="7" t="s">
        <v>205</v>
      </c>
      <c r="F14" s="8">
        <v>895560</v>
      </c>
    </row>
    <row r="15" spans="1:6" x14ac:dyDescent="0.25">
      <c r="A15" s="6">
        <v>400413</v>
      </c>
      <c r="B15" s="7" t="s">
        <v>13</v>
      </c>
      <c r="C15" s="7" t="s">
        <v>143</v>
      </c>
      <c r="D15" s="7" t="s">
        <v>204</v>
      </c>
      <c r="E15" s="7" t="s">
        <v>205</v>
      </c>
      <c r="F15" s="8">
        <v>1315020</v>
      </c>
    </row>
    <row r="16" spans="1:6" x14ac:dyDescent="0.25">
      <c r="A16" s="6">
        <v>401231</v>
      </c>
      <c r="B16" s="7" t="s">
        <v>32</v>
      </c>
      <c r="C16" s="7" t="s">
        <v>150</v>
      </c>
      <c r="D16" s="7" t="s">
        <v>204</v>
      </c>
      <c r="E16" s="7" t="s">
        <v>205</v>
      </c>
      <c r="F16" s="8">
        <v>1559880</v>
      </c>
    </row>
    <row r="17" spans="1:6" x14ac:dyDescent="0.25">
      <c r="A17" s="6">
        <v>400507</v>
      </c>
      <c r="B17" s="7" t="s">
        <v>33</v>
      </c>
      <c r="C17" s="7" t="s">
        <v>151</v>
      </c>
      <c r="D17" s="7" t="s">
        <v>204</v>
      </c>
      <c r="E17" s="7" t="s">
        <v>205</v>
      </c>
      <c r="F17" s="8">
        <v>1265925</v>
      </c>
    </row>
    <row r="18" spans="1:6" x14ac:dyDescent="0.25">
      <c r="A18" s="6">
        <v>400683</v>
      </c>
      <c r="B18" s="7" t="s">
        <v>34</v>
      </c>
      <c r="C18" s="7" t="s">
        <v>48</v>
      </c>
      <c r="D18" s="7" t="s">
        <v>204</v>
      </c>
      <c r="E18" s="7" t="s">
        <v>205</v>
      </c>
      <c r="F18" s="8">
        <v>2373030</v>
      </c>
    </row>
    <row r="19" spans="1:6" x14ac:dyDescent="0.25">
      <c r="A19" s="6">
        <v>400719</v>
      </c>
      <c r="B19" s="7" t="s">
        <v>35</v>
      </c>
      <c r="C19" s="7" t="s">
        <v>48</v>
      </c>
      <c r="D19" s="7" t="s">
        <v>204</v>
      </c>
      <c r="E19" s="7" t="s">
        <v>205</v>
      </c>
      <c r="F19" s="8">
        <v>1512900</v>
      </c>
    </row>
    <row r="20" spans="1:6" x14ac:dyDescent="0.25">
      <c r="A20" s="6">
        <v>400725</v>
      </c>
      <c r="B20" s="7" t="s">
        <v>36</v>
      </c>
      <c r="C20" s="7" t="s">
        <v>48</v>
      </c>
      <c r="D20" s="7" t="s">
        <v>204</v>
      </c>
      <c r="E20" s="7" t="s">
        <v>205</v>
      </c>
      <c r="F20" s="8">
        <v>196740</v>
      </c>
    </row>
    <row r="21" spans="1:6" x14ac:dyDescent="0.25">
      <c r="A21" s="6">
        <v>400775</v>
      </c>
      <c r="B21" s="7" t="s">
        <v>37</v>
      </c>
      <c r="C21" s="7" t="s">
        <v>48</v>
      </c>
      <c r="D21" s="7" t="s">
        <v>204</v>
      </c>
      <c r="E21" s="7" t="s">
        <v>205</v>
      </c>
      <c r="F21" s="8">
        <v>3734290</v>
      </c>
    </row>
    <row r="22" spans="1:6" x14ac:dyDescent="0.25">
      <c r="A22" s="6">
        <v>400790</v>
      </c>
      <c r="B22" s="7" t="s">
        <v>38</v>
      </c>
      <c r="C22" s="7" t="s">
        <v>126</v>
      </c>
      <c r="D22" s="7" t="s">
        <v>204</v>
      </c>
      <c r="E22" s="7" t="s">
        <v>205</v>
      </c>
      <c r="F22" s="8">
        <v>638550</v>
      </c>
    </row>
    <row r="23" spans="1:6" x14ac:dyDescent="0.25">
      <c r="A23" s="6">
        <v>400804</v>
      </c>
      <c r="B23" s="7" t="s">
        <v>39</v>
      </c>
      <c r="C23" s="7" t="s">
        <v>48</v>
      </c>
      <c r="D23" s="7" t="s">
        <v>204</v>
      </c>
      <c r="E23" s="7" t="s">
        <v>205</v>
      </c>
      <c r="F23" s="8">
        <v>406725</v>
      </c>
    </row>
    <row r="24" spans="1:6" x14ac:dyDescent="0.25">
      <c r="A24" s="6">
        <v>400815</v>
      </c>
      <c r="B24" s="7" t="s">
        <v>40</v>
      </c>
      <c r="C24" s="7" t="s">
        <v>145</v>
      </c>
      <c r="D24" s="7" t="s">
        <v>204</v>
      </c>
      <c r="E24" s="7" t="s">
        <v>205</v>
      </c>
      <c r="F24" s="8">
        <v>743647.5</v>
      </c>
    </row>
    <row r="25" spans="1:6" x14ac:dyDescent="0.25">
      <c r="A25" s="6">
        <v>400934</v>
      </c>
      <c r="B25" s="7" t="s">
        <v>41</v>
      </c>
      <c r="C25" s="7" t="s">
        <v>146</v>
      </c>
      <c r="D25" s="7" t="s">
        <v>204</v>
      </c>
      <c r="E25" s="7" t="s">
        <v>205</v>
      </c>
      <c r="F25" s="8">
        <v>1807190</v>
      </c>
    </row>
    <row r="26" spans="1:6" x14ac:dyDescent="0.25">
      <c r="A26" s="6">
        <v>401006</v>
      </c>
      <c r="B26" s="7" t="s">
        <v>42</v>
      </c>
      <c r="C26" s="7" t="s">
        <v>48</v>
      </c>
      <c r="D26" s="7" t="s">
        <v>204</v>
      </c>
      <c r="E26" s="7" t="s">
        <v>205</v>
      </c>
      <c r="F26" s="8">
        <v>1176795</v>
      </c>
    </row>
    <row r="27" spans="1:6" x14ac:dyDescent="0.25">
      <c r="A27" s="6">
        <v>401104</v>
      </c>
      <c r="B27" s="7" t="s">
        <v>43</v>
      </c>
      <c r="C27" s="7" t="s">
        <v>147</v>
      </c>
      <c r="D27" s="7" t="s">
        <v>204</v>
      </c>
      <c r="E27" s="7" t="s">
        <v>205</v>
      </c>
      <c r="F27" s="8">
        <v>1283100</v>
      </c>
    </row>
    <row r="28" spans="1:6" x14ac:dyDescent="0.25">
      <c r="A28" s="6">
        <v>401136</v>
      </c>
      <c r="B28" s="7" t="s">
        <v>44</v>
      </c>
      <c r="C28" s="7" t="s">
        <v>149</v>
      </c>
      <c r="D28" s="7" t="s">
        <v>204</v>
      </c>
      <c r="E28" s="7" t="s">
        <v>205</v>
      </c>
      <c r="F28" s="8">
        <v>31972.5</v>
      </c>
    </row>
    <row r="29" spans="1:6" x14ac:dyDescent="0.25">
      <c r="A29" s="6">
        <v>401207</v>
      </c>
      <c r="B29" s="7" t="s">
        <v>201</v>
      </c>
      <c r="C29" s="7" t="s">
        <v>152</v>
      </c>
      <c r="D29" s="7" t="s">
        <v>204</v>
      </c>
      <c r="E29" s="7" t="s">
        <v>205</v>
      </c>
      <c r="F29" s="8">
        <v>104445</v>
      </c>
    </row>
    <row r="30" spans="1:6" x14ac:dyDescent="0.25">
      <c r="A30" s="6"/>
      <c r="B30" s="7"/>
      <c r="C30" s="7"/>
      <c r="D30" s="7"/>
      <c r="E30" s="7"/>
      <c r="F30" s="8"/>
    </row>
    <row r="31" spans="1:6" x14ac:dyDescent="0.25">
      <c r="A31" s="6"/>
      <c r="B31" s="7"/>
      <c r="C31" s="7"/>
      <c r="D31" s="7"/>
      <c r="E31" s="7"/>
      <c r="F31" s="7"/>
    </row>
    <row r="32" spans="1:6" x14ac:dyDescent="0.25">
      <c r="A32" s="6"/>
      <c r="B32" s="9" t="s">
        <v>134</v>
      </c>
      <c r="C32" s="7"/>
      <c r="D32" s="7"/>
      <c r="E32" s="7"/>
      <c r="F32" s="8">
        <f>F6+F7+F8+F9+F10+F11+F12+F13+F14+F15+F16+F17+F18+F19+F20+F21+F22+F23+F24+F25+F26+F27+F28+F29+F30</f>
        <v>32060485</v>
      </c>
    </row>
    <row r="33" spans="1:6" x14ac:dyDescent="0.25">
      <c r="A33" s="6"/>
      <c r="B33" s="7"/>
      <c r="C33" s="7"/>
      <c r="D33" s="7"/>
      <c r="E33" s="7"/>
      <c r="F33" s="7"/>
    </row>
    <row r="34" spans="1:6" x14ac:dyDescent="0.25">
      <c r="A34" s="6"/>
      <c r="B34" s="7"/>
      <c r="C34" s="7"/>
      <c r="D34" s="7"/>
      <c r="E34" s="7"/>
      <c r="F34" s="7"/>
    </row>
    <row r="35" spans="1:6" ht="15.75" thickBot="1" x14ac:dyDescent="0.3">
      <c r="A35" s="10"/>
      <c r="B35" s="11"/>
      <c r="C35" s="11"/>
      <c r="D35" s="11"/>
      <c r="E35" s="11"/>
      <c r="F35" s="11"/>
    </row>
  </sheetData>
  <mergeCells count="1">
    <mergeCell ref="A4:F4"/>
  </mergeCells>
  <pageMargins left="0.7" right="0.7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zoomScale="80" zoomScaleNormal="80" workbookViewId="0">
      <selection activeCell="M29" sqref="M29"/>
    </sheetView>
  </sheetViews>
  <sheetFormatPr defaultRowHeight="15" x14ac:dyDescent="0.25"/>
  <cols>
    <col min="1" max="1" width="9.7109375" customWidth="1"/>
    <col min="2" max="2" width="37.85546875" customWidth="1"/>
    <col min="3" max="3" width="20.42578125" customWidth="1"/>
    <col min="4" max="4" width="25.140625" style="2" customWidth="1"/>
    <col min="5" max="5" width="26.28515625" style="2" customWidth="1"/>
    <col min="6" max="6" width="26.28515625" customWidth="1"/>
  </cols>
  <sheetData>
    <row r="1" spans="1:6" ht="48" customHeight="1" thickBot="1" x14ac:dyDescent="0.3">
      <c r="A1" s="39" t="s">
        <v>49</v>
      </c>
      <c r="B1" s="41"/>
      <c r="C1" s="41"/>
      <c r="D1" s="41"/>
      <c r="E1" s="41"/>
      <c r="F1" s="41"/>
    </row>
    <row r="2" spans="1:6" ht="15.75" thickBot="1" x14ac:dyDescent="0.3">
      <c r="A2" s="3" t="s">
        <v>0</v>
      </c>
      <c r="B2" s="3" t="s">
        <v>1</v>
      </c>
      <c r="C2" s="3" t="s">
        <v>2</v>
      </c>
      <c r="D2" s="3" t="s">
        <v>202</v>
      </c>
      <c r="E2" s="3" t="s">
        <v>203</v>
      </c>
      <c r="F2" s="3" t="s">
        <v>3</v>
      </c>
    </row>
    <row r="3" spans="1:6" x14ac:dyDescent="0.25">
      <c r="A3" s="6">
        <v>400029</v>
      </c>
      <c r="B3" s="7" t="s">
        <v>50</v>
      </c>
      <c r="C3" s="7" t="s">
        <v>67</v>
      </c>
      <c r="D3" s="7" t="s">
        <v>204</v>
      </c>
      <c r="E3" s="7" t="s">
        <v>205</v>
      </c>
      <c r="F3" s="8">
        <v>838335</v>
      </c>
    </row>
    <row r="4" spans="1:6" x14ac:dyDescent="0.25">
      <c r="A4" s="6">
        <v>400066</v>
      </c>
      <c r="B4" s="7" t="s">
        <v>51</v>
      </c>
      <c r="C4" s="7" t="s">
        <v>68</v>
      </c>
      <c r="D4" s="7" t="s">
        <v>204</v>
      </c>
      <c r="E4" s="7" t="s">
        <v>205</v>
      </c>
      <c r="F4" s="8">
        <v>678950</v>
      </c>
    </row>
    <row r="5" spans="1:6" x14ac:dyDescent="0.25">
      <c r="A5" s="6">
        <v>400092</v>
      </c>
      <c r="B5" s="7" t="s">
        <v>52</v>
      </c>
      <c r="C5" s="7" t="s">
        <v>153</v>
      </c>
      <c r="D5" s="7" t="s">
        <v>204</v>
      </c>
      <c r="E5" s="7" t="s">
        <v>205</v>
      </c>
      <c r="F5" s="8">
        <v>2210840</v>
      </c>
    </row>
    <row r="6" spans="1:6" x14ac:dyDescent="0.25">
      <c r="A6" s="6">
        <v>400141</v>
      </c>
      <c r="B6" s="7" t="s">
        <v>53</v>
      </c>
      <c r="C6" s="7" t="s">
        <v>153</v>
      </c>
      <c r="D6" s="7" t="s">
        <v>204</v>
      </c>
      <c r="E6" s="7" t="s">
        <v>205</v>
      </c>
      <c r="F6" s="8">
        <v>725985</v>
      </c>
    </row>
    <row r="7" spans="1:6" x14ac:dyDescent="0.25">
      <c r="A7" s="6">
        <v>400212</v>
      </c>
      <c r="B7" s="7" t="s">
        <v>54</v>
      </c>
      <c r="C7" s="7" t="s">
        <v>68</v>
      </c>
      <c r="D7" s="7" t="s">
        <v>204</v>
      </c>
      <c r="E7" s="7" t="s">
        <v>205</v>
      </c>
      <c r="F7" s="8">
        <v>1023170</v>
      </c>
    </row>
    <row r="8" spans="1:6" x14ac:dyDescent="0.25">
      <c r="A8" s="6">
        <v>400279</v>
      </c>
      <c r="B8" s="7" t="s">
        <v>55</v>
      </c>
      <c r="C8" s="7" t="s">
        <v>69</v>
      </c>
      <c r="D8" s="7" t="s">
        <v>204</v>
      </c>
      <c r="E8" s="7" t="s">
        <v>205</v>
      </c>
      <c r="F8" s="8">
        <v>602947.5</v>
      </c>
    </row>
    <row r="9" spans="1:6" x14ac:dyDescent="0.25">
      <c r="A9" s="6">
        <v>400240</v>
      </c>
      <c r="B9" s="7" t="s">
        <v>56</v>
      </c>
      <c r="C9" s="7" t="s">
        <v>68</v>
      </c>
      <c r="D9" s="7" t="s">
        <v>204</v>
      </c>
      <c r="E9" s="7" t="s">
        <v>205</v>
      </c>
      <c r="F9" s="8">
        <v>1274360</v>
      </c>
    </row>
    <row r="10" spans="1:6" x14ac:dyDescent="0.25">
      <c r="A10" s="6">
        <v>400265</v>
      </c>
      <c r="B10" s="7" t="s">
        <v>57</v>
      </c>
      <c r="C10" s="7" t="s">
        <v>153</v>
      </c>
      <c r="D10" s="7" t="s">
        <v>204</v>
      </c>
      <c r="E10" s="7" t="s">
        <v>205</v>
      </c>
      <c r="F10" s="8">
        <v>1607905</v>
      </c>
    </row>
    <row r="11" spans="1:6" x14ac:dyDescent="0.25">
      <c r="A11" s="6">
        <v>400289</v>
      </c>
      <c r="B11" s="7" t="s">
        <v>58</v>
      </c>
      <c r="C11" s="7" t="s">
        <v>67</v>
      </c>
      <c r="D11" s="7" t="s">
        <v>204</v>
      </c>
      <c r="E11" s="7" t="s">
        <v>205</v>
      </c>
      <c r="F11" s="8">
        <v>747720</v>
      </c>
    </row>
    <row r="12" spans="1:6" x14ac:dyDescent="0.25">
      <c r="A12" s="6">
        <v>400451</v>
      </c>
      <c r="B12" s="7" t="s">
        <v>59</v>
      </c>
      <c r="C12" s="7" t="s">
        <v>67</v>
      </c>
      <c r="D12" s="7" t="s">
        <v>204</v>
      </c>
      <c r="E12" s="7" t="s">
        <v>205</v>
      </c>
      <c r="F12" s="8">
        <v>1552460</v>
      </c>
    </row>
    <row r="13" spans="1:6" x14ac:dyDescent="0.25">
      <c r="A13" s="6">
        <v>400609</v>
      </c>
      <c r="B13" s="7" t="s">
        <v>60</v>
      </c>
      <c r="C13" s="7" t="s">
        <v>154</v>
      </c>
      <c r="D13" s="7" t="s">
        <v>204</v>
      </c>
      <c r="E13" s="7" t="s">
        <v>205</v>
      </c>
      <c r="F13" s="8">
        <v>694870</v>
      </c>
    </row>
    <row r="14" spans="1:6" x14ac:dyDescent="0.25">
      <c r="A14" s="6">
        <v>400676</v>
      </c>
      <c r="B14" s="7" t="s">
        <v>61</v>
      </c>
      <c r="C14" s="7" t="s">
        <v>70</v>
      </c>
      <c r="D14" s="7" t="s">
        <v>204</v>
      </c>
      <c r="E14" s="7" t="s">
        <v>205</v>
      </c>
      <c r="F14" s="8">
        <v>2610000</v>
      </c>
    </row>
    <row r="15" spans="1:6" x14ac:dyDescent="0.25">
      <c r="A15" s="6">
        <v>400931</v>
      </c>
      <c r="B15" s="7" t="s">
        <v>62</v>
      </c>
      <c r="C15" s="7" t="s">
        <v>69</v>
      </c>
      <c r="D15" s="7" t="s">
        <v>204</v>
      </c>
      <c r="E15" s="7" t="s">
        <v>205</v>
      </c>
      <c r="F15" s="8">
        <f>74400+522760</f>
        <v>597160</v>
      </c>
    </row>
    <row r="16" spans="1:6" x14ac:dyDescent="0.25">
      <c r="A16" s="6">
        <v>400994</v>
      </c>
      <c r="B16" s="7" t="s">
        <v>63</v>
      </c>
      <c r="C16" s="7" t="s">
        <v>68</v>
      </c>
      <c r="D16" s="7" t="s">
        <v>204</v>
      </c>
      <c r="E16" s="7" t="s">
        <v>205</v>
      </c>
      <c r="F16" s="8">
        <v>1321000</v>
      </c>
    </row>
    <row r="17" spans="1:6" x14ac:dyDescent="0.25">
      <c r="A17" s="6">
        <v>401170</v>
      </c>
      <c r="B17" s="7" t="s">
        <v>64</v>
      </c>
      <c r="C17" s="7" t="s">
        <v>71</v>
      </c>
      <c r="D17" s="7" t="s">
        <v>204</v>
      </c>
      <c r="E17" s="7" t="s">
        <v>205</v>
      </c>
      <c r="F17" s="8">
        <v>28117.5</v>
      </c>
    </row>
    <row r="18" spans="1:6" x14ac:dyDescent="0.25">
      <c r="A18" s="6">
        <v>401120</v>
      </c>
      <c r="B18" s="7" t="s">
        <v>65</v>
      </c>
      <c r="C18" s="7" t="s">
        <v>69</v>
      </c>
      <c r="D18" s="7" t="s">
        <v>204</v>
      </c>
      <c r="E18" s="7" t="s">
        <v>205</v>
      </c>
      <c r="F18" s="8">
        <v>813945</v>
      </c>
    </row>
    <row r="19" spans="1:6" x14ac:dyDescent="0.25">
      <c r="A19" s="6">
        <v>401128</v>
      </c>
      <c r="B19" s="7" t="s">
        <v>66</v>
      </c>
      <c r="C19" s="7" t="s">
        <v>71</v>
      </c>
      <c r="D19" s="7" t="s">
        <v>204</v>
      </c>
      <c r="E19" s="7" t="s">
        <v>205</v>
      </c>
      <c r="F19" s="8">
        <v>1601475</v>
      </c>
    </row>
    <row r="20" spans="1:6" x14ac:dyDescent="0.25">
      <c r="A20" s="6"/>
      <c r="B20" s="7"/>
      <c r="C20" s="7"/>
      <c r="D20" s="7"/>
      <c r="E20" s="7"/>
      <c r="F20" s="7"/>
    </row>
    <row r="21" spans="1:6" x14ac:dyDescent="0.25">
      <c r="A21" s="6"/>
      <c r="B21" s="9" t="s">
        <v>134</v>
      </c>
      <c r="C21" s="7"/>
      <c r="D21" s="7"/>
      <c r="E21" s="7"/>
      <c r="F21" s="8">
        <f>F3+F4+F5+F6+F7+F8+F9+F10+F11+F12+F13+F14+F15+F16+F17+F18+F19</f>
        <v>18929240</v>
      </c>
    </row>
    <row r="22" spans="1:6" x14ac:dyDescent="0.25">
      <c r="A22" s="6"/>
      <c r="B22" s="7"/>
      <c r="C22" s="7"/>
      <c r="D22" s="7"/>
      <c r="E22" s="7"/>
      <c r="F22" s="7"/>
    </row>
    <row r="23" spans="1:6" ht="15.75" thickBot="1" x14ac:dyDescent="0.3">
      <c r="A23" s="10"/>
      <c r="B23" s="11"/>
      <c r="C23" s="11"/>
      <c r="D23" s="11"/>
      <c r="E23" s="11"/>
      <c r="F23" s="11"/>
    </row>
  </sheetData>
  <mergeCells count="1">
    <mergeCell ref="A1:F1"/>
  </mergeCells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Normal="100" workbookViewId="0">
      <selection activeCell="K26" sqref="K26"/>
    </sheetView>
  </sheetViews>
  <sheetFormatPr defaultRowHeight="15" x14ac:dyDescent="0.25"/>
  <cols>
    <col min="2" max="2" width="35.5703125" customWidth="1"/>
    <col min="3" max="3" width="19.42578125" customWidth="1"/>
    <col min="4" max="5" width="19.42578125" style="2" customWidth="1"/>
    <col min="6" max="6" width="22.5703125" customWidth="1"/>
  </cols>
  <sheetData>
    <row r="1" spans="1:6" s="2" customFormat="1" ht="48" customHeight="1" thickBot="1" x14ac:dyDescent="0.3">
      <c r="A1" s="42" t="s">
        <v>72</v>
      </c>
      <c r="B1" s="43"/>
      <c r="C1" s="43"/>
      <c r="D1" s="43"/>
      <c r="E1" s="43"/>
      <c r="F1" s="43"/>
    </row>
    <row r="2" spans="1:6" ht="15.75" thickBot="1" x14ac:dyDescent="0.3">
      <c r="A2" s="3" t="s">
        <v>0</v>
      </c>
      <c r="B2" s="3" t="s">
        <v>1</v>
      </c>
      <c r="C2" s="3" t="s">
        <v>2</v>
      </c>
      <c r="D2" s="3" t="s">
        <v>202</v>
      </c>
      <c r="E2" s="3" t="s">
        <v>203</v>
      </c>
      <c r="F2" s="3" t="s">
        <v>3</v>
      </c>
    </row>
    <row r="3" spans="1:6" x14ac:dyDescent="0.25">
      <c r="A3" s="6">
        <v>400532</v>
      </c>
      <c r="B3" s="7" t="s">
        <v>73</v>
      </c>
      <c r="C3" s="7" t="s">
        <v>155</v>
      </c>
      <c r="D3" s="7" t="s">
        <v>204</v>
      </c>
      <c r="E3" s="7" t="s">
        <v>205</v>
      </c>
      <c r="F3" s="8">
        <v>475830</v>
      </c>
    </row>
    <row r="4" spans="1:6" x14ac:dyDescent="0.25">
      <c r="A4" s="6">
        <v>401168</v>
      </c>
      <c r="B4" s="7" t="s">
        <v>157</v>
      </c>
      <c r="C4" s="7" t="s">
        <v>156</v>
      </c>
      <c r="D4" s="7" t="s">
        <v>204</v>
      </c>
      <c r="E4" s="7" t="s">
        <v>205</v>
      </c>
      <c r="F4" s="8">
        <v>11507.5</v>
      </c>
    </row>
    <row r="5" spans="1:6" x14ac:dyDescent="0.25">
      <c r="A5" s="6">
        <v>400881</v>
      </c>
      <c r="B5" s="7" t="s">
        <v>74</v>
      </c>
      <c r="C5" s="7" t="s">
        <v>158</v>
      </c>
      <c r="D5" s="7" t="s">
        <v>204</v>
      </c>
      <c r="E5" s="7" t="s">
        <v>205</v>
      </c>
      <c r="F5" s="8">
        <v>38205</v>
      </c>
    </row>
    <row r="6" spans="1:6" x14ac:dyDescent="0.25">
      <c r="A6" s="6">
        <v>40062</v>
      </c>
      <c r="B6" s="7" t="s">
        <v>75</v>
      </c>
      <c r="C6" s="7" t="s">
        <v>159</v>
      </c>
      <c r="D6" s="7" t="s">
        <v>204</v>
      </c>
      <c r="E6" s="7" t="s">
        <v>205</v>
      </c>
      <c r="F6" s="8">
        <v>11965</v>
      </c>
    </row>
    <row r="7" spans="1:6" x14ac:dyDescent="0.25">
      <c r="A7" s="6">
        <v>400062</v>
      </c>
      <c r="B7" s="7" t="s">
        <v>76</v>
      </c>
      <c r="C7" s="7" t="s">
        <v>160</v>
      </c>
      <c r="D7" s="7" t="s">
        <v>204</v>
      </c>
      <c r="E7" s="7" t="s">
        <v>205</v>
      </c>
      <c r="F7" s="8">
        <v>2020200</v>
      </c>
    </row>
    <row r="8" spans="1:6" x14ac:dyDescent="0.25">
      <c r="A8" s="6">
        <v>400060</v>
      </c>
      <c r="B8" s="7" t="s">
        <v>77</v>
      </c>
      <c r="C8" s="7" t="s">
        <v>160</v>
      </c>
      <c r="D8" s="7" t="s">
        <v>204</v>
      </c>
      <c r="E8" s="7" t="s">
        <v>205</v>
      </c>
      <c r="F8" s="8">
        <v>1796630</v>
      </c>
    </row>
    <row r="9" spans="1:6" s="2" customFormat="1" x14ac:dyDescent="0.25">
      <c r="A9" s="6">
        <v>400059</v>
      </c>
      <c r="B9" s="7" t="s">
        <v>165</v>
      </c>
      <c r="C9" s="7" t="s">
        <v>166</v>
      </c>
      <c r="D9" s="7" t="s">
        <v>204</v>
      </c>
      <c r="E9" s="7" t="s">
        <v>205</v>
      </c>
      <c r="F9" s="8">
        <v>870460</v>
      </c>
    </row>
    <row r="10" spans="1:6" x14ac:dyDescent="0.25">
      <c r="A10" s="6">
        <v>400495</v>
      </c>
      <c r="B10" s="7" t="s">
        <v>78</v>
      </c>
      <c r="C10" s="7" t="s">
        <v>159</v>
      </c>
      <c r="D10" s="7" t="s">
        <v>204</v>
      </c>
      <c r="E10" s="7" t="s">
        <v>205</v>
      </c>
      <c r="F10" s="8">
        <v>1964550</v>
      </c>
    </row>
    <row r="11" spans="1:6" x14ac:dyDescent="0.25">
      <c r="A11" s="6">
        <v>400596</v>
      </c>
      <c r="B11" s="7" t="s">
        <v>79</v>
      </c>
      <c r="C11" s="7" t="s">
        <v>159</v>
      </c>
      <c r="D11" s="7" t="s">
        <v>204</v>
      </c>
      <c r="E11" s="7" t="s">
        <v>205</v>
      </c>
      <c r="F11" s="8">
        <v>2548650</v>
      </c>
    </row>
    <row r="12" spans="1:6" x14ac:dyDescent="0.25">
      <c r="A12" s="6">
        <v>400433</v>
      </c>
      <c r="B12" s="7" t="s">
        <v>80</v>
      </c>
      <c r="C12" s="7" t="s">
        <v>121</v>
      </c>
      <c r="D12" s="7" t="s">
        <v>204</v>
      </c>
      <c r="E12" s="7" t="s">
        <v>205</v>
      </c>
      <c r="F12" s="8">
        <v>112162.5</v>
      </c>
    </row>
    <row r="13" spans="1:6" x14ac:dyDescent="0.25">
      <c r="A13" s="6">
        <v>400862</v>
      </c>
      <c r="B13" s="7" t="s">
        <v>81</v>
      </c>
      <c r="C13" s="7" t="s">
        <v>161</v>
      </c>
      <c r="D13" s="7" t="s">
        <v>204</v>
      </c>
      <c r="E13" s="7" t="s">
        <v>205</v>
      </c>
      <c r="F13" s="8">
        <v>346274.99999999994</v>
      </c>
    </row>
    <row r="14" spans="1:6" x14ac:dyDescent="0.25">
      <c r="A14" s="6">
        <v>400845</v>
      </c>
      <c r="B14" s="7" t="s">
        <v>82</v>
      </c>
      <c r="C14" s="7" t="s">
        <v>162</v>
      </c>
      <c r="D14" s="7" t="s">
        <v>204</v>
      </c>
      <c r="E14" s="7" t="s">
        <v>205</v>
      </c>
      <c r="F14" s="8">
        <v>624800</v>
      </c>
    </row>
    <row r="15" spans="1:6" x14ac:dyDescent="0.25">
      <c r="A15" s="6">
        <v>401130</v>
      </c>
      <c r="B15" s="7" t="s">
        <v>83</v>
      </c>
      <c r="C15" s="7" t="s">
        <v>163</v>
      </c>
      <c r="D15" s="7" t="s">
        <v>204</v>
      </c>
      <c r="E15" s="7" t="s">
        <v>205</v>
      </c>
      <c r="F15" s="8">
        <v>1667190</v>
      </c>
    </row>
    <row r="16" spans="1:6" x14ac:dyDescent="0.25">
      <c r="A16" s="6">
        <v>401147</v>
      </c>
      <c r="B16" s="7" t="s">
        <v>84</v>
      </c>
      <c r="C16" s="7" t="s">
        <v>164</v>
      </c>
      <c r="D16" s="7" t="s">
        <v>204</v>
      </c>
      <c r="E16" s="7" t="s">
        <v>205</v>
      </c>
      <c r="F16" s="8">
        <v>1623825</v>
      </c>
    </row>
    <row r="17" spans="1:6" x14ac:dyDescent="0.25">
      <c r="A17" s="6">
        <v>400652</v>
      </c>
      <c r="B17" s="7" t="s">
        <v>85</v>
      </c>
      <c r="C17" s="7" t="s">
        <v>156</v>
      </c>
      <c r="D17" s="7" t="s">
        <v>204</v>
      </c>
      <c r="E17" s="7" t="s">
        <v>205</v>
      </c>
      <c r="F17" s="8">
        <v>1478970</v>
      </c>
    </row>
    <row r="18" spans="1:6" x14ac:dyDescent="0.25">
      <c r="A18" s="6">
        <v>400672</v>
      </c>
      <c r="B18" s="7" t="s">
        <v>86</v>
      </c>
      <c r="C18" s="7" t="s">
        <v>121</v>
      </c>
      <c r="D18" s="7" t="s">
        <v>204</v>
      </c>
      <c r="E18" s="7" t="s">
        <v>205</v>
      </c>
      <c r="F18" s="8">
        <v>1032787.5</v>
      </c>
    </row>
    <row r="19" spans="1:6" x14ac:dyDescent="0.25">
      <c r="A19" s="6">
        <v>400672</v>
      </c>
      <c r="B19" s="7" t="s">
        <v>87</v>
      </c>
      <c r="C19" s="7" t="s">
        <v>121</v>
      </c>
      <c r="D19" s="7" t="s">
        <v>204</v>
      </c>
      <c r="E19" s="7" t="s">
        <v>205</v>
      </c>
      <c r="F19" s="8">
        <v>38610</v>
      </c>
    </row>
    <row r="20" spans="1:6" x14ac:dyDescent="0.25">
      <c r="A20" s="6">
        <v>400724</v>
      </c>
      <c r="B20" s="7" t="s">
        <v>167</v>
      </c>
      <c r="C20" s="7" t="s">
        <v>159</v>
      </c>
      <c r="D20" s="7" t="s">
        <v>204</v>
      </c>
      <c r="E20" s="7" t="s">
        <v>205</v>
      </c>
      <c r="F20" s="8">
        <v>994530</v>
      </c>
    </row>
    <row r="21" spans="1:6" x14ac:dyDescent="0.25">
      <c r="A21" s="6">
        <v>4008117</v>
      </c>
      <c r="B21" s="7" t="s">
        <v>88</v>
      </c>
      <c r="C21" s="7" t="s">
        <v>121</v>
      </c>
      <c r="D21" s="7" t="s">
        <v>204</v>
      </c>
      <c r="E21" s="7" t="s">
        <v>205</v>
      </c>
      <c r="F21" s="8">
        <v>1306117.5</v>
      </c>
    </row>
    <row r="22" spans="1:6" x14ac:dyDescent="0.25">
      <c r="A22" s="6">
        <v>400876</v>
      </c>
      <c r="B22" s="7" t="s">
        <v>89</v>
      </c>
      <c r="C22" s="7" t="s">
        <v>160</v>
      </c>
      <c r="D22" s="7" t="s">
        <v>204</v>
      </c>
      <c r="E22" s="7" t="s">
        <v>205</v>
      </c>
      <c r="F22" s="8">
        <v>1671821.5</v>
      </c>
    </row>
    <row r="23" spans="1:6" x14ac:dyDescent="0.25">
      <c r="A23" s="6">
        <v>401163</v>
      </c>
      <c r="B23" s="7" t="s">
        <v>90</v>
      </c>
      <c r="C23" s="7" t="s">
        <v>159</v>
      </c>
      <c r="D23" s="7" t="s">
        <v>204</v>
      </c>
      <c r="E23" s="7" t="s">
        <v>205</v>
      </c>
      <c r="F23" s="8">
        <v>1442280</v>
      </c>
    </row>
    <row r="24" spans="1:6" x14ac:dyDescent="0.25">
      <c r="A24" s="6"/>
      <c r="B24" s="7"/>
      <c r="C24" s="7"/>
      <c r="D24" s="7"/>
      <c r="E24" s="7"/>
      <c r="F24" s="8"/>
    </row>
    <row r="25" spans="1:6" x14ac:dyDescent="0.25">
      <c r="A25" s="6"/>
      <c r="B25" s="7"/>
      <c r="C25" s="7"/>
      <c r="D25" s="7"/>
      <c r="E25" s="7"/>
      <c r="F25" s="7"/>
    </row>
    <row r="26" spans="1:6" x14ac:dyDescent="0.25">
      <c r="A26" s="6"/>
      <c r="B26" s="9" t="s">
        <v>134</v>
      </c>
      <c r="C26" s="7"/>
      <c r="D26" s="7"/>
      <c r="E26" s="7"/>
      <c r="F26" s="8">
        <f>F3+F4+F5+F6+F7+F8+F10+F11+F12+F13+F14+F15+F16+F17+F18+F19+F20+F21+F22+F23+F24</f>
        <v>21206906.5</v>
      </c>
    </row>
    <row r="27" spans="1:6" ht="15.75" thickBot="1" x14ac:dyDescent="0.3">
      <c r="A27" s="10"/>
      <c r="B27" s="11"/>
      <c r="C27" s="11"/>
      <c r="D27" s="11"/>
      <c r="E27" s="11"/>
      <c r="F27" s="11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7" zoomScaleNormal="100" workbookViewId="0">
      <selection activeCell="I34" sqref="I34"/>
    </sheetView>
  </sheetViews>
  <sheetFormatPr defaultRowHeight="15" x14ac:dyDescent="0.25"/>
  <cols>
    <col min="2" max="2" width="33.28515625" customWidth="1"/>
    <col min="3" max="3" width="26.42578125" customWidth="1"/>
    <col min="4" max="5" width="26.42578125" style="2" customWidth="1"/>
    <col min="6" max="6" width="23" customWidth="1"/>
  </cols>
  <sheetData>
    <row r="1" spans="1:6" s="2" customFormat="1" ht="48" customHeight="1" thickBot="1" x14ac:dyDescent="0.3">
      <c r="A1" s="39" t="s">
        <v>91</v>
      </c>
      <c r="B1" s="39"/>
      <c r="C1" s="39"/>
      <c r="D1" s="39"/>
      <c r="E1" s="39"/>
      <c r="F1" s="39"/>
    </row>
    <row r="2" spans="1:6" ht="15.75" thickBot="1" x14ac:dyDescent="0.3">
      <c r="A2" s="3" t="s">
        <v>0</v>
      </c>
      <c r="B2" s="3" t="s">
        <v>1</v>
      </c>
      <c r="C2" s="3" t="s">
        <v>2</v>
      </c>
      <c r="D2" s="3" t="s">
        <v>206</v>
      </c>
      <c r="E2" s="3" t="s">
        <v>203</v>
      </c>
      <c r="F2" s="3" t="s">
        <v>3</v>
      </c>
    </row>
    <row r="3" spans="1:6" x14ac:dyDescent="0.25">
      <c r="A3" s="6">
        <v>501424</v>
      </c>
      <c r="B3" s="7" t="s">
        <v>92</v>
      </c>
      <c r="C3" s="7" t="s">
        <v>120</v>
      </c>
      <c r="D3" s="7" t="s">
        <v>204</v>
      </c>
      <c r="E3" s="7" t="s">
        <v>205</v>
      </c>
      <c r="F3" s="8">
        <v>1492490</v>
      </c>
    </row>
    <row r="4" spans="1:6" x14ac:dyDescent="0.25">
      <c r="A4" s="6">
        <v>500109</v>
      </c>
      <c r="B4" s="7" t="s">
        <v>93</v>
      </c>
      <c r="C4" s="7" t="s">
        <v>121</v>
      </c>
      <c r="D4" s="7" t="s">
        <v>204</v>
      </c>
      <c r="E4" s="7" t="s">
        <v>205</v>
      </c>
      <c r="F4" s="8">
        <v>603260.5</v>
      </c>
    </row>
    <row r="5" spans="1:6" x14ac:dyDescent="0.25">
      <c r="A5" s="6">
        <v>500160</v>
      </c>
      <c r="B5" s="7" t="s">
        <v>94</v>
      </c>
      <c r="C5" s="7" t="s">
        <v>122</v>
      </c>
      <c r="D5" s="7" t="s">
        <v>204</v>
      </c>
      <c r="E5" s="7" t="s">
        <v>205</v>
      </c>
      <c r="F5" s="8">
        <v>4037813</v>
      </c>
    </row>
    <row r="6" spans="1:6" x14ac:dyDescent="0.25">
      <c r="A6" s="6">
        <v>500201</v>
      </c>
      <c r="B6" s="7" t="s">
        <v>95</v>
      </c>
      <c r="C6" s="7" t="s">
        <v>123</v>
      </c>
      <c r="D6" s="7" t="s">
        <v>204</v>
      </c>
      <c r="E6" s="7" t="s">
        <v>205</v>
      </c>
      <c r="F6" s="8">
        <v>2651415</v>
      </c>
    </row>
    <row r="7" spans="1:6" x14ac:dyDescent="0.25">
      <c r="A7" s="6">
        <v>500347</v>
      </c>
      <c r="B7" s="7" t="s">
        <v>96</v>
      </c>
      <c r="C7" s="7" t="s">
        <v>124</v>
      </c>
      <c r="D7" s="7" t="s">
        <v>204</v>
      </c>
      <c r="E7" s="7" t="s">
        <v>205</v>
      </c>
      <c r="F7" s="8">
        <v>1444061.5</v>
      </c>
    </row>
    <row r="8" spans="1:6" x14ac:dyDescent="0.25">
      <c r="A8" s="6">
        <v>500473</v>
      </c>
      <c r="B8" s="7" t="s">
        <v>97</v>
      </c>
      <c r="C8" s="7" t="s">
        <v>120</v>
      </c>
      <c r="D8" s="7" t="s">
        <v>204</v>
      </c>
      <c r="E8" s="7" t="s">
        <v>205</v>
      </c>
      <c r="F8" s="8">
        <v>2905776</v>
      </c>
    </row>
    <row r="9" spans="1:6" x14ac:dyDescent="0.25">
      <c r="A9" s="6">
        <v>500515</v>
      </c>
      <c r="B9" s="7" t="s">
        <v>98</v>
      </c>
      <c r="C9" s="7" t="s">
        <v>124</v>
      </c>
      <c r="D9" s="7" t="s">
        <v>204</v>
      </c>
      <c r="E9" s="7" t="s">
        <v>205</v>
      </c>
      <c r="F9" s="8">
        <v>1395635</v>
      </c>
    </row>
    <row r="10" spans="1:6" x14ac:dyDescent="0.25">
      <c r="A10" s="6">
        <v>500590</v>
      </c>
      <c r="B10" s="7" t="s">
        <v>99</v>
      </c>
      <c r="C10" s="7" t="s">
        <v>125</v>
      </c>
      <c r="D10" s="7" t="s">
        <v>204</v>
      </c>
      <c r="E10" s="7" t="s">
        <v>205</v>
      </c>
      <c r="F10" s="8">
        <v>346482.5</v>
      </c>
    </row>
    <row r="11" spans="1:6" x14ac:dyDescent="0.25">
      <c r="A11" s="6">
        <v>500576</v>
      </c>
      <c r="B11" s="7" t="s">
        <v>100</v>
      </c>
      <c r="C11" s="7" t="s">
        <v>126</v>
      </c>
      <c r="D11" s="7" t="s">
        <v>204</v>
      </c>
      <c r="E11" s="7" t="s">
        <v>205</v>
      </c>
      <c r="F11" s="8">
        <v>762017.5</v>
      </c>
    </row>
    <row r="12" spans="1:6" x14ac:dyDescent="0.25">
      <c r="A12" s="6">
        <v>500591</v>
      </c>
      <c r="B12" s="7" t="s">
        <v>101</v>
      </c>
      <c r="C12" s="7" t="s">
        <v>121</v>
      </c>
      <c r="D12" s="7" t="s">
        <v>204</v>
      </c>
      <c r="E12" s="7" t="s">
        <v>205</v>
      </c>
      <c r="F12" s="8">
        <v>2863395.5</v>
      </c>
    </row>
    <row r="13" spans="1:6" x14ac:dyDescent="0.25">
      <c r="A13" s="6">
        <v>500593</v>
      </c>
      <c r="B13" s="7" t="s">
        <v>102</v>
      </c>
      <c r="C13" s="7" t="s">
        <v>121</v>
      </c>
      <c r="D13" s="7" t="s">
        <v>204</v>
      </c>
      <c r="E13" s="7" t="s">
        <v>205</v>
      </c>
      <c r="F13" s="8">
        <v>1213230</v>
      </c>
    </row>
    <row r="14" spans="1:6" x14ac:dyDescent="0.25">
      <c r="A14" s="6">
        <v>500645</v>
      </c>
      <c r="B14" s="7" t="s">
        <v>103</v>
      </c>
      <c r="C14" s="7" t="s">
        <v>124</v>
      </c>
      <c r="D14" s="7" t="s">
        <v>204</v>
      </c>
      <c r="E14" s="7" t="s">
        <v>205</v>
      </c>
      <c r="F14" s="8">
        <v>3678927.5</v>
      </c>
    </row>
    <row r="15" spans="1:6" x14ac:dyDescent="0.25">
      <c r="A15" s="6">
        <v>500654</v>
      </c>
      <c r="B15" s="7" t="s">
        <v>104</v>
      </c>
      <c r="C15" s="7" t="s">
        <v>127</v>
      </c>
      <c r="D15" s="7" t="s">
        <v>204</v>
      </c>
      <c r="E15" s="7" t="s">
        <v>205</v>
      </c>
      <c r="F15" s="8">
        <v>1373631</v>
      </c>
    </row>
    <row r="16" spans="1:6" x14ac:dyDescent="0.25">
      <c r="A16" s="6">
        <v>500781</v>
      </c>
      <c r="B16" s="7" t="s">
        <v>105</v>
      </c>
      <c r="C16" s="7" t="s">
        <v>128</v>
      </c>
      <c r="D16" s="7" t="s">
        <v>204</v>
      </c>
      <c r="E16" s="7" t="s">
        <v>205</v>
      </c>
      <c r="F16" s="8">
        <v>1795965</v>
      </c>
    </row>
    <row r="17" spans="1:6" x14ac:dyDescent="0.25">
      <c r="A17" s="6">
        <v>500795</v>
      </c>
      <c r="B17" s="7" t="s">
        <v>106</v>
      </c>
      <c r="C17" s="7" t="s">
        <v>129</v>
      </c>
      <c r="D17" s="7" t="s">
        <v>204</v>
      </c>
      <c r="E17" s="7" t="s">
        <v>205</v>
      </c>
      <c r="F17" s="8">
        <v>3562085</v>
      </c>
    </row>
    <row r="18" spans="1:6" x14ac:dyDescent="0.25">
      <c r="A18" s="6">
        <v>500874</v>
      </c>
      <c r="B18" s="7" t="s">
        <v>107</v>
      </c>
      <c r="C18" s="7" t="s">
        <v>129</v>
      </c>
      <c r="D18" s="7" t="s">
        <v>204</v>
      </c>
      <c r="E18" s="7" t="s">
        <v>205</v>
      </c>
      <c r="F18" s="8">
        <v>2081520</v>
      </c>
    </row>
    <row r="19" spans="1:6" x14ac:dyDescent="0.25">
      <c r="A19" s="6">
        <v>500910</v>
      </c>
      <c r="B19" s="7" t="s">
        <v>108</v>
      </c>
      <c r="C19" s="7" t="s">
        <v>128</v>
      </c>
      <c r="D19" s="7" t="s">
        <v>204</v>
      </c>
      <c r="E19" s="7" t="s">
        <v>205</v>
      </c>
      <c r="F19" s="8">
        <v>3402158</v>
      </c>
    </row>
    <row r="20" spans="1:6" x14ac:dyDescent="0.25">
      <c r="A20" s="6">
        <v>500913</v>
      </c>
      <c r="B20" s="7" t="s">
        <v>109</v>
      </c>
      <c r="C20" s="7" t="s">
        <v>130</v>
      </c>
      <c r="D20" s="7" t="s">
        <v>204</v>
      </c>
      <c r="E20" s="7" t="s">
        <v>205</v>
      </c>
      <c r="F20" s="8">
        <v>1536010</v>
      </c>
    </row>
    <row r="21" spans="1:6" x14ac:dyDescent="0.25">
      <c r="A21" s="6">
        <v>500945</v>
      </c>
      <c r="B21" s="7" t="s">
        <v>110</v>
      </c>
      <c r="C21" s="7" t="s">
        <v>131</v>
      </c>
      <c r="D21" s="7" t="s">
        <v>204</v>
      </c>
      <c r="E21" s="7" t="s">
        <v>205</v>
      </c>
      <c r="F21" s="8">
        <v>2434540</v>
      </c>
    </row>
    <row r="22" spans="1:6" x14ac:dyDescent="0.25">
      <c r="A22" s="6">
        <f t="array" ref="A22:B22">[1]!'!Sheet1!R1153C1:R1153C2'</f>
        <v>0</v>
      </c>
      <c r="B22" s="7">
        <v>0</v>
      </c>
      <c r="C22" s="7" t="s">
        <v>124</v>
      </c>
      <c r="D22" s="7" t="s">
        <v>204</v>
      </c>
      <c r="E22" s="7" t="s">
        <v>205</v>
      </c>
      <c r="F22" s="8">
        <v>2994108</v>
      </c>
    </row>
    <row r="23" spans="1:6" x14ac:dyDescent="0.25">
      <c r="A23" s="6">
        <v>500936</v>
      </c>
      <c r="B23" s="7" t="s">
        <v>111</v>
      </c>
      <c r="C23" s="7" t="s">
        <v>132</v>
      </c>
      <c r="D23" s="7" t="s">
        <v>204</v>
      </c>
      <c r="E23" s="7" t="s">
        <v>205</v>
      </c>
      <c r="F23" s="8">
        <v>1131945</v>
      </c>
    </row>
    <row r="24" spans="1:6" x14ac:dyDescent="0.25">
      <c r="A24" s="6">
        <v>500941</v>
      </c>
      <c r="B24" s="7" t="s">
        <v>112</v>
      </c>
      <c r="C24" s="7" t="s">
        <v>124</v>
      </c>
      <c r="D24" s="7" t="s">
        <v>204</v>
      </c>
      <c r="E24" s="7" t="s">
        <v>205</v>
      </c>
      <c r="F24" s="8">
        <v>1500620</v>
      </c>
    </row>
    <row r="25" spans="1:6" x14ac:dyDescent="0.25">
      <c r="A25" s="6">
        <v>500956</v>
      </c>
      <c r="B25" s="7" t="s">
        <v>113</v>
      </c>
      <c r="C25" s="7" t="s">
        <v>124</v>
      </c>
      <c r="D25" s="7" t="s">
        <v>204</v>
      </c>
      <c r="E25" s="7" t="s">
        <v>205</v>
      </c>
      <c r="F25" s="8">
        <v>1217400</v>
      </c>
    </row>
    <row r="26" spans="1:6" x14ac:dyDescent="0.25">
      <c r="A26" s="6">
        <v>500957</v>
      </c>
      <c r="B26" s="7" t="s">
        <v>114</v>
      </c>
      <c r="C26" s="7" t="s">
        <v>124</v>
      </c>
      <c r="D26" s="7" t="s">
        <v>204</v>
      </c>
      <c r="E26" s="7" t="s">
        <v>205</v>
      </c>
      <c r="F26" s="8">
        <v>2826330</v>
      </c>
    </row>
    <row r="27" spans="1:6" x14ac:dyDescent="0.25">
      <c r="A27" s="6">
        <v>501135</v>
      </c>
      <c r="B27" s="7" t="s">
        <v>115</v>
      </c>
      <c r="C27" s="7" t="s">
        <v>121</v>
      </c>
      <c r="D27" s="7" t="s">
        <v>204</v>
      </c>
      <c r="E27" s="7" t="s">
        <v>205</v>
      </c>
      <c r="F27" s="8">
        <v>1918665</v>
      </c>
    </row>
    <row r="28" spans="1:6" x14ac:dyDescent="0.25">
      <c r="A28" s="6">
        <v>500179</v>
      </c>
      <c r="B28" s="7" t="s">
        <v>116</v>
      </c>
      <c r="C28" s="7" t="s">
        <v>125</v>
      </c>
      <c r="D28" s="7" t="s">
        <v>204</v>
      </c>
      <c r="E28" s="7" t="s">
        <v>205</v>
      </c>
      <c r="F28" s="8">
        <v>1183387</v>
      </c>
    </row>
    <row r="29" spans="1:6" x14ac:dyDescent="0.25">
      <c r="A29" s="6">
        <v>501295</v>
      </c>
      <c r="B29" s="7" t="s">
        <v>117</v>
      </c>
      <c r="C29" s="7" t="s">
        <v>133</v>
      </c>
      <c r="D29" s="7" t="s">
        <v>204</v>
      </c>
      <c r="E29" s="7" t="s">
        <v>205</v>
      </c>
      <c r="F29" s="8">
        <v>347260</v>
      </c>
    </row>
    <row r="30" spans="1:6" x14ac:dyDescent="0.25">
      <c r="A30" s="6">
        <v>501295</v>
      </c>
      <c r="B30" s="7" t="s">
        <v>118</v>
      </c>
      <c r="C30" s="7" t="s">
        <v>121</v>
      </c>
      <c r="D30" s="7" t="s">
        <v>204</v>
      </c>
      <c r="E30" s="7" t="s">
        <v>205</v>
      </c>
      <c r="F30" s="8">
        <v>1640860</v>
      </c>
    </row>
    <row r="31" spans="1:6" x14ac:dyDescent="0.25">
      <c r="A31" s="6">
        <v>500875</v>
      </c>
      <c r="B31" s="7" t="s">
        <v>119</v>
      </c>
      <c r="C31" s="7"/>
      <c r="D31" s="7" t="s">
        <v>204</v>
      </c>
      <c r="E31" s="7" t="s">
        <v>205</v>
      </c>
      <c r="F31" s="8">
        <v>450495</v>
      </c>
    </row>
    <row r="32" spans="1:6" x14ac:dyDescent="0.25">
      <c r="A32" s="6"/>
      <c r="B32" s="7"/>
      <c r="C32" s="7"/>
      <c r="D32" s="7"/>
      <c r="E32" s="7"/>
      <c r="F32" s="7"/>
    </row>
    <row r="33" spans="1:6" x14ac:dyDescent="0.25">
      <c r="A33" s="6"/>
      <c r="B33" s="9" t="s">
        <v>134</v>
      </c>
      <c r="C33" s="7"/>
      <c r="D33" s="7"/>
      <c r="E33" s="7"/>
      <c r="F33" s="8">
        <f>SUM(F3:F31)</f>
        <v>54791483</v>
      </c>
    </row>
    <row r="34" spans="1:6" ht="19.5" customHeight="1" thickBot="1" x14ac:dyDescent="0.3">
      <c r="A34" s="10"/>
      <c r="B34" s="14"/>
      <c r="C34" s="11"/>
      <c r="D34" s="11"/>
      <c r="E34" s="11"/>
      <c r="F34" s="15"/>
    </row>
  </sheetData>
  <mergeCells count="1">
    <mergeCell ref="A1:F1"/>
  </mergeCells>
  <pageMargins left="0.7" right="0.7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="90" zoomScaleNormal="90" workbookViewId="0">
      <selection activeCell="K28" sqref="K28"/>
    </sheetView>
  </sheetViews>
  <sheetFormatPr defaultRowHeight="15" x14ac:dyDescent="0.25"/>
  <cols>
    <col min="1" max="1" width="13.140625" customWidth="1"/>
    <col min="2" max="2" width="35.7109375" customWidth="1"/>
    <col min="3" max="3" width="34.5703125" customWidth="1"/>
    <col min="4" max="4" width="16.5703125" customWidth="1"/>
    <col min="5" max="5" width="17.5703125" style="2" customWidth="1"/>
    <col min="6" max="6" width="23" style="26" customWidth="1"/>
    <col min="11" max="11" width="15" customWidth="1"/>
  </cols>
  <sheetData>
    <row r="1" spans="1:6" s="2" customFormat="1" ht="25.5" customHeight="1" thickBot="1" x14ac:dyDescent="0.3">
      <c r="A1" s="39" t="s">
        <v>208</v>
      </c>
      <c r="B1" s="39"/>
      <c r="C1" s="39"/>
      <c r="D1" s="39"/>
      <c r="E1" s="39"/>
      <c r="F1" s="39"/>
    </row>
    <row r="2" spans="1:6" ht="23.25" customHeight="1" thickBot="1" x14ac:dyDescent="0.3">
      <c r="A2" s="20" t="s">
        <v>0</v>
      </c>
      <c r="B2" s="3" t="s">
        <v>1</v>
      </c>
      <c r="C2" s="3" t="s">
        <v>2</v>
      </c>
      <c r="D2" s="3" t="s">
        <v>202</v>
      </c>
      <c r="E2" s="3" t="s">
        <v>203</v>
      </c>
      <c r="F2" s="23" t="s">
        <v>3</v>
      </c>
    </row>
    <row r="3" spans="1:6" x14ac:dyDescent="0.25">
      <c r="A3" s="4">
        <v>500008</v>
      </c>
      <c r="B3" s="18" t="s">
        <v>189</v>
      </c>
      <c r="C3" s="19" t="s">
        <v>197</v>
      </c>
      <c r="D3" s="32" t="s">
        <v>204</v>
      </c>
      <c r="E3" s="46" t="s">
        <v>205</v>
      </c>
      <c r="F3" s="24">
        <v>1036800</v>
      </c>
    </row>
    <row r="4" spans="1:6" x14ac:dyDescent="0.25">
      <c r="A4" s="6">
        <v>500010</v>
      </c>
      <c r="B4" s="7" t="s">
        <v>183</v>
      </c>
      <c r="C4" s="17" t="s">
        <v>197</v>
      </c>
      <c r="D4" s="32" t="s">
        <v>204</v>
      </c>
      <c r="E4" s="46" t="s">
        <v>205</v>
      </c>
      <c r="F4" s="25">
        <v>1716375</v>
      </c>
    </row>
    <row r="5" spans="1:6" x14ac:dyDescent="0.25">
      <c r="A5" s="6">
        <v>500231</v>
      </c>
      <c r="B5" s="7" t="s">
        <v>175</v>
      </c>
      <c r="C5" s="17" t="s">
        <v>195</v>
      </c>
      <c r="D5" s="32" t="s">
        <v>204</v>
      </c>
      <c r="E5" s="46" t="s">
        <v>205</v>
      </c>
      <c r="F5" s="25">
        <v>2216250</v>
      </c>
    </row>
    <row r="6" spans="1:6" x14ac:dyDescent="0.25">
      <c r="A6" s="6">
        <v>500263</v>
      </c>
      <c r="B6" s="7" t="s">
        <v>170</v>
      </c>
      <c r="C6" s="17" t="s">
        <v>192</v>
      </c>
      <c r="D6" s="32" t="s">
        <v>204</v>
      </c>
      <c r="E6" s="46" t="s">
        <v>205</v>
      </c>
      <c r="F6" s="25">
        <v>4932225</v>
      </c>
    </row>
    <row r="7" spans="1:6" x14ac:dyDescent="0.25">
      <c r="A7" s="6">
        <v>500277</v>
      </c>
      <c r="B7" s="7" t="s">
        <v>187</v>
      </c>
      <c r="C7" s="17" t="s">
        <v>197</v>
      </c>
      <c r="D7" s="32" t="s">
        <v>204</v>
      </c>
      <c r="E7" s="46" t="s">
        <v>205</v>
      </c>
      <c r="F7" s="25">
        <v>2642325</v>
      </c>
    </row>
    <row r="8" spans="1:6" x14ac:dyDescent="0.25">
      <c r="A8" s="6">
        <v>501084</v>
      </c>
      <c r="B8" s="7" t="s">
        <v>184</v>
      </c>
      <c r="C8" s="17" t="s">
        <v>197</v>
      </c>
      <c r="D8" s="32" t="s">
        <v>204</v>
      </c>
      <c r="E8" s="46" t="s">
        <v>205</v>
      </c>
      <c r="F8" s="25">
        <v>1298475</v>
      </c>
    </row>
    <row r="9" spans="1:6" x14ac:dyDescent="0.25">
      <c r="A9" s="6">
        <v>500379</v>
      </c>
      <c r="B9" s="7" t="s">
        <v>169</v>
      </c>
      <c r="C9" s="17" t="s">
        <v>191</v>
      </c>
      <c r="D9" s="32" t="s">
        <v>204</v>
      </c>
      <c r="E9" s="46" t="s">
        <v>205</v>
      </c>
      <c r="F9" s="25">
        <v>6965250</v>
      </c>
    </row>
    <row r="10" spans="1:6" x14ac:dyDescent="0.25">
      <c r="A10" s="6">
        <v>500389</v>
      </c>
      <c r="B10" s="7" t="s">
        <v>185</v>
      </c>
      <c r="C10" s="17" t="s">
        <v>198</v>
      </c>
      <c r="D10" s="32" t="s">
        <v>204</v>
      </c>
      <c r="E10" s="46" t="s">
        <v>205</v>
      </c>
      <c r="F10" s="25">
        <v>3415950</v>
      </c>
    </row>
    <row r="11" spans="1:6" s="2" customFormat="1" x14ac:dyDescent="0.25">
      <c r="A11" s="47">
        <v>500390</v>
      </c>
      <c r="B11" s="7" t="s">
        <v>207</v>
      </c>
      <c r="C11" s="17" t="s">
        <v>198</v>
      </c>
      <c r="D11" s="32" t="s">
        <v>204</v>
      </c>
      <c r="E11" s="46" t="s">
        <v>205</v>
      </c>
      <c r="F11" s="25">
        <v>1710450</v>
      </c>
    </row>
    <row r="12" spans="1:6" x14ac:dyDescent="0.25">
      <c r="A12" s="6">
        <v>500467</v>
      </c>
      <c r="B12" s="7" t="s">
        <v>171</v>
      </c>
      <c r="C12" s="17" t="s">
        <v>193</v>
      </c>
      <c r="D12" s="32" t="s">
        <v>204</v>
      </c>
      <c r="E12" s="46" t="s">
        <v>205</v>
      </c>
      <c r="F12" s="25">
        <v>5441250</v>
      </c>
    </row>
    <row r="13" spans="1:6" x14ac:dyDescent="0.25">
      <c r="A13" s="6">
        <v>500481</v>
      </c>
      <c r="B13" s="7" t="s">
        <v>180</v>
      </c>
      <c r="C13" s="17" t="s">
        <v>193</v>
      </c>
      <c r="D13" s="32" t="s">
        <v>204</v>
      </c>
      <c r="E13" s="46" t="s">
        <v>205</v>
      </c>
      <c r="F13" s="25">
        <v>6925875</v>
      </c>
    </row>
    <row r="14" spans="1:6" x14ac:dyDescent="0.25">
      <c r="A14" s="6">
        <v>500484</v>
      </c>
      <c r="B14" s="7" t="s">
        <v>172</v>
      </c>
      <c r="C14" s="17" t="s">
        <v>193</v>
      </c>
      <c r="D14" s="32" t="s">
        <v>204</v>
      </c>
      <c r="E14" s="46" t="s">
        <v>205</v>
      </c>
      <c r="F14" s="25">
        <v>5120925</v>
      </c>
    </row>
    <row r="15" spans="1:6" x14ac:dyDescent="0.25">
      <c r="A15" s="6">
        <v>500489</v>
      </c>
      <c r="B15" s="7" t="s">
        <v>182</v>
      </c>
      <c r="C15" s="17" t="s">
        <v>197</v>
      </c>
      <c r="D15" s="32" t="s">
        <v>204</v>
      </c>
      <c r="E15" s="46" t="s">
        <v>205</v>
      </c>
      <c r="F15" s="25">
        <v>3855300</v>
      </c>
    </row>
    <row r="16" spans="1:6" x14ac:dyDescent="0.25">
      <c r="A16" s="6">
        <v>500557</v>
      </c>
      <c r="B16" s="7" t="s">
        <v>186</v>
      </c>
      <c r="C16" s="17" t="s">
        <v>197</v>
      </c>
      <c r="D16" s="32" t="s">
        <v>204</v>
      </c>
      <c r="E16" s="46" t="s">
        <v>205</v>
      </c>
      <c r="F16" s="25">
        <v>1266900</v>
      </c>
    </row>
    <row r="17" spans="1:6" x14ac:dyDescent="0.25">
      <c r="A17" s="6">
        <v>500622</v>
      </c>
      <c r="B17" s="7" t="s">
        <v>178</v>
      </c>
      <c r="C17" s="17" t="s">
        <v>195</v>
      </c>
      <c r="D17" s="32" t="s">
        <v>204</v>
      </c>
      <c r="E17" s="46" t="s">
        <v>205</v>
      </c>
      <c r="F17" s="25">
        <v>3845475</v>
      </c>
    </row>
    <row r="18" spans="1:6" x14ac:dyDescent="0.25">
      <c r="A18" s="6">
        <v>500696</v>
      </c>
      <c r="B18" s="7" t="s">
        <v>176</v>
      </c>
      <c r="C18" s="17" t="s">
        <v>195</v>
      </c>
      <c r="D18" s="32" t="s">
        <v>204</v>
      </c>
      <c r="E18" s="46" t="s">
        <v>205</v>
      </c>
      <c r="F18" s="25">
        <v>2341725</v>
      </c>
    </row>
    <row r="19" spans="1:6" x14ac:dyDescent="0.25">
      <c r="A19" s="6">
        <v>500801</v>
      </c>
      <c r="B19" s="7" t="s">
        <v>173</v>
      </c>
      <c r="C19" s="17" t="s">
        <v>194</v>
      </c>
      <c r="D19" s="32" t="s">
        <v>204</v>
      </c>
      <c r="E19" s="46" t="s">
        <v>205</v>
      </c>
      <c r="F19" s="25">
        <v>2717250</v>
      </c>
    </row>
    <row r="20" spans="1:6" x14ac:dyDescent="0.25">
      <c r="A20" s="6">
        <v>500857</v>
      </c>
      <c r="B20" s="7" t="s">
        <v>181</v>
      </c>
      <c r="C20" s="17" t="s">
        <v>197</v>
      </c>
      <c r="D20" s="32" t="s">
        <v>204</v>
      </c>
      <c r="E20" s="46" t="s">
        <v>205</v>
      </c>
      <c r="F20" s="25">
        <v>1545300</v>
      </c>
    </row>
    <row r="21" spans="1:6" x14ac:dyDescent="0.25">
      <c r="A21" s="6">
        <v>500967</v>
      </c>
      <c r="B21" s="7" t="s">
        <v>177</v>
      </c>
      <c r="C21" s="17" t="s">
        <v>195</v>
      </c>
      <c r="D21" s="32" t="s">
        <v>204</v>
      </c>
      <c r="E21" s="46" t="s">
        <v>205</v>
      </c>
      <c r="F21" s="25">
        <v>4127400</v>
      </c>
    </row>
    <row r="22" spans="1:6" x14ac:dyDescent="0.25">
      <c r="A22" s="6">
        <v>500992</v>
      </c>
      <c r="B22" s="7" t="s">
        <v>168</v>
      </c>
      <c r="C22" s="17" t="s">
        <v>191</v>
      </c>
      <c r="D22" s="32" t="s">
        <v>204</v>
      </c>
      <c r="E22" s="46" t="s">
        <v>205</v>
      </c>
      <c r="F22" s="25">
        <v>3592050</v>
      </c>
    </row>
    <row r="23" spans="1:6" x14ac:dyDescent="0.25">
      <c r="A23" s="6">
        <v>500994</v>
      </c>
      <c r="B23" s="7" t="s">
        <v>190</v>
      </c>
      <c r="C23" s="17" t="s">
        <v>199</v>
      </c>
      <c r="D23" s="32" t="s">
        <v>204</v>
      </c>
      <c r="E23" s="46" t="s">
        <v>205</v>
      </c>
      <c r="F23" s="25">
        <v>3864900</v>
      </c>
    </row>
    <row r="24" spans="1:6" x14ac:dyDescent="0.25">
      <c r="A24" s="48">
        <v>501173</v>
      </c>
      <c r="B24" s="7" t="s">
        <v>174</v>
      </c>
      <c r="C24" s="17" t="s">
        <v>194</v>
      </c>
      <c r="D24" s="32" t="s">
        <v>204</v>
      </c>
      <c r="E24" s="46" t="s">
        <v>205</v>
      </c>
      <c r="F24" s="25">
        <v>2580750</v>
      </c>
    </row>
    <row r="25" spans="1:6" x14ac:dyDescent="0.25">
      <c r="A25" s="6">
        <v>501217</v>
      </c>
      <c r="B25" s="7" t="s">
        <v>188</v>
      </c>
      <c r="C25" s="17" t="s">
        <v>197</v>
      </c>
      <c r="D25" s="32" t="s">
        <v>204</v>
      </c>
      <c r="E25" s="46" t="s">
        <v>205</v>
      </c>
      <c r="F25" s="25">
        <v>9526950</v>
      </c>
    </row>
    <row r="26" spans="1:6" x14ac:dyDescent="0.25">
      <c r="A26" s="6">
        <v>501232</v>
      </c>
      <c r="B26" s="7" t="s">
        <v>179</v>
      </c>
      <c r="C26" s="7" t="s">
        <v>196</v>
      </c>
      <c r="D26" s="32" t="s">
        <v>204</v>
      </c>
      <c r="E26" s="46" t="s">
        <v>205</v>
      </c>
      <c r="F26" s="25">
        <v>5284300</v>
      </c>
    </row>
    <row r="27" spans="1:6" x14ac:dyDescent="0.25">
      <c r="A27" s="6"/>
      <c r="B27" s="7"/>
      <c r="C27" s="7"/>
      <c r="D27" s="7"/>
      <c r="E27" s="16"/>
      <c r="F27" s="25"/>
    </row>
    <row r="28" spans="1:6" x14ac:dyDescent="0.25">
      <c r="A28" s="6"/>
      <c r="B28" s="44" t="s">
        <v>134</v>
      </c>
      <c r="C28" s="17"/>
      <c r="D28" s="8"/>
      <c r="E28" s="21"/>
      <c r="F28" s="27">
        <f>SUM(F3:F26)</f>
        <v>87970450</v>
      </c>
    </row>
    <row r="29" spans="1:6" s="2" customFormat="1" x14ac:dyDescent="0.25">
      <c r="A29" s="6"/>
      <c r="B29" s="9"/>
      <c r="C29" s="29"/>
      <c r="D29" s="28"/>
      <c r="E29" s="30"/>
      <c r="F29" s="31"/>
    </row>
    <row r="30" spans="1:6" ht="42.75" customHeight="1" thickBot="1" x14ac:dyDescent="0.4">
      <c r="A30" s="10"/>
      <c r="B30" s="45"/>
      <c r="C30" s="11"/>
      <c r="D30" s="15"/>
      <c r="E30" s="22"/>
      <c r="F30" s="33"/>
    </row>
  </sheetData>
  <sortState ref="A3:E33">
    <sortCondition ref="B3:B33"/>
  </sortState>
  <mergeCells count="1">
    <mergeCell ref="A1:F1"/>
  </mergeCells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21" sqref="C21"/>
    </sheetView>
  </sheetViews>
  <sheetFormatPr defaultRowHeight="15" x14ac:dyDescent="0.25"/>
  <cols>
    <col min="1" max="1" width="11" style="49" customWidth="1"/>
    <col min="2" max="2" width="29.28515625" customWidth="1"/>
    <col min="3" max="3" width="29" customWidth="1"/>
  </cols>
  <sheetData>
    <row r="1" spans="1:3" s="2" customFormat="1" x14ac:dyDescent="0.25">
      <c r="A1" s="49"/>
    </row>
    <row r="2" spans="1:3" s="2" customFormat="1" x14ac:dyDescent="0.25">
      <c r="A2" s="54" t="s">
        <v>213</v>
      </c>
      <c r="B2" s="53"/>
      <c r="C2" s="53"/>
    </row>
    <row r="3" spans="1:3" s="2" customFormat="1" x14ac:dyDescent="0.25">
      <c r="A3" s="53"/>
      <c r="B3" s="53"/>
      <c r="C3" s="53"/>
    </row>
    <row r="4" spans="1:3" s="2" customFormat="1" x14ac:dyDescent="0.25">
      <c r="A4" s="53"/>
      <c r="B4" s="53"/>
      <c r="C4" s="53"/>
    </row>
    <row r="5" spans="1:3" s="2" customFormat="1" ht="15.75" thickBot="1" x14ac:dyDescent="0.3">
      <c r="A5" s="49"/>
    </row>
    <row r="6" spans="1:3" ht="15.75" thickBot="1" x14ac:dyDescent="0.3">
      <c r="A6" s="50" t="s">
        <v>209</v>
      </c>
      <c r="B6" s="3" t="s">
        <v>210</v>
      </c>
      <c r="C6" s="23" t="s">
        <v>211</v>
      </c>
    </row>
    <row r="7" spans="1:3" x14ac:dyDescent="0.25">
      <c r="A7" s="51">
        <v>1</v>
      </c>
      <c r="B7" s="46" t="s">
        <v>135</v>
      </c>
      <c r="C7" s="24">
        <v>24206502.5</v>
      </c>
    </row>
    <row r="8" spans="1:3" x14ac:dyDescent="0.25">
      <c r="A8" s="51">
        <v>2</v>
      </c>
      <c r="B8" s="46" t="s">
        <v>136</v>
      </c>
      <c r="C8" s="25">
        <v>32060485</v>
      </c>
    </row>
    <row r="9" spans="1:3" x14ac:dyDescent="0.25">
      <c r="A9" s="51">
        <v>3</v>
      </c>
      <c r="B9" s="46" t="s">
        <v>49</v>
      </c>
      <c r="C9" s="25">
        <v>18929240</v>
      </c>
    </row>
    <row r="10" spans="1:3" x14ac:dyDescent="0.25">
      <c r="A10" s="51">
        <v>4</v>
      </c>
      <c r="B10" s="46" t="s">
        <v>72</v>
      </c>
      <c r="C10" s="25">
        <v>21206906.5</v>
      </c>
    </row>
    <row r="11" spans="1:3" x14ac:dyDescent="0.25">
      <c r="A11" s="51">
        <v>5</v>
      </c>
      <c r="B11" s="46" t="s">
        <v>91</v>
      </c>
      <c r="C11" s="25">
        <v>54791483</v>
      </c>
    </row>
    <row r="12" spans="1:3" x14ac:dyDescent="0.25">
      <c r="A12" s="51">
        <v>6</v>
      </c>
      <c r="B12" s="46" t="s">
        <v>212</v>
      </c>
      <c r="C12" s="25">
        <v>87970450</v>
      </c>
    </row>
    <row r="13" spans="1:3" x14ac:dyDescent="0.25">
      <c r="A13" s="51"/>
      <c r="B13" s="46"/>
      <c r="C13" s="25"/>
    </row>
    <row r="14" spans="1:3" x14ac:dyDescent="0.25">
      <c r="A14" s="51"/>
      <c r="B14" s="46"/>
      <c r="C14" s="25"/>
    </row>
    <row r="15" spans="1:3" ht="29.25" customHeight="1" thickBot="1" x14ac:dyDescent="0.3">
      <c r="A15" s="52"/>
      <c r="B15" s="22" t="s">
        <v>137</v>
      </c>
      <c r="C15" s="55">
        <f>SUM(C7:C12)</f>
        <v>239165067</v>
      </c>
    </row>
  </sheetData>
  <mergeCells count="1">
    <mergeCell ref="A2:C4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CIRCUIT 12</vt:lpstr>
      <vt:lpstr>CIRCUIT 13</vt:lpstr>
      <vt:lpstr>CIRCUIT 14</vt:lpstr>
      <vt:lpstr>CIRCUIT 15</vt:lpstr>
      <vt:lpstr>CIRCUIT 16</vt:lpstr>
      <vt:lpstr>ADDITIONS</vt:lpstr>
      <vt:lpstr>BREAK DOWN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2020-01-29T14:22:04Z</cp:lastPrinted>
  <dcterms:created xsi:type="dcterms:W3CDTF">2019-12-02T06:58:38Z</dcterms:created>
  <dcterms:modified xsi:type="dcterms:W3CDTF">2020-01-29T14:32:51Z</dcterms:modified>
</cp:coreProperties>
</file>